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675" windowWidth="22455" windowHeight="10680"/>
  </bookViews>
  <sheets>
    <sheet name="Heildaryfirlit" sheetId="1" r:id="rId1"/>
    <sheet name="Atvinnuleysi" sheetId="3" r:id="rId2"/>
  </sheets>
  <calcPr calcId="125725"/>
</workbook>
</file>

<file path=xl/calcChain.xml><?xml version="1.0" encoding="utf-8"?>
<calcChain xmlns="http://schemas.openxmlformats.org/spreadsheetml/2006/main">
  <c r="BT9" i="3"/>
  <c r="BS9"/>
  <c r="BR9"/>
  <c r="BQ9"/>
  <c r="BP9"/>
  <c r="BO9"/>
  <c r="BN9"/>
  <c r="BM9"/>
  <c r="BT7"/>
  <c r="BS7"/>
  <c r="BR7"/>
  <c r="BQ7"/>
  <c r="BP7"/>
  <c r="BO7"/>
  <c r="BN7"/>
  <c r="BM7"/>
  <c r="B51" i="1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AN51"/>
  <c r="AO51"/>
  <c r="AP51"/>
  <c r="AQ51"/>
  <c r="AR51"/>
  <c r="AS51"/>
  <c r="AT51"/>
  <c r="AU51"/>
  <c r="AV51"/>
  <c r="AW51"/>
  <c r="AX51"/>
  <c r="AY51"/>
  <c r="AZ51"/>
  <c r="BA51"/>
  <c r="BB51"/>
  <c r="BC51"/>
  <c r="BD51"/>
  <c r="BE51"/>
  <c r="BF51"/>
  <c r="BG51"/>
  <c r="BH51"/>
  <c r="BI51"/>
  <c r="BJ51"/>
  <c r="BK51"/>
  <c r="BL51"/>
  <c r="B45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BA45"/>
  <c r="BB45"/>
  <c r="BC45"/>
  <c r="BD45"/>
  <c r="BE45"/>
  <c r="BF45"/>
  <c r="BG45"/>
  <c r="BH45"/>
  <c r="BI45"/>
  <c r="BJ45"/>
  <c r="BK45"/>
  <c r="BL45"/>
  <c r="B39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AR39"/>
  <c r="AS39"/>
  <c r="AT39"/>
  <c r="AU39"/>
  <c r="AV39"/>
  <c r="AW39"/>
  <c r="AX39"/>
  <c r="AY39"/>
  <c r="AZ39"/>
  <c r="BA39"/>
  <c r="BB39"/>
  <c r="BC39"/>
  <c r="BD39"/>
  <c r="BE39"/>
  <c r="BF39"/>
  <c r="BG39"/>
  <c r="BH39"/>
  <c r="BI39"/>
  <c r="BJ39"/>
  <c r="BK39"/>
  <c r="BL39"/>
  <c r="B27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AN27"/>
  <c r="AO27"/>
  <c r="AP27"/>
  <c r="AQ27"/>
  <c r="AR27"/>
  <c r="AS27"/>
  <c r="AT27"/>
  <c r="AU27"/>
  <c r="AV27"/>
  <c r="AW27"/>
  <c r="AX27"/>
  <c r="AY27"/>
  <c r="AZ27"/>
  <c r="BA27"/>
  <c r="BB27"/>
  <c r="BC27"/>
  <c r="BD27"/>
  <c r="BE27"/>
  <c r="BF27"/>
  <c r="BG27"/>
  <c r="BH27"/>
  <c r="BI27"/>
  <c r="BJ27"/>
  <c r="BK27"/>
  <c r="BL27"/>
  <c r="B17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8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AN8"/>
  <c r="AO8"/>
  <c r="AP8"/>
  <c r="AQ8"/>
  <c r="AR8"/>
  <c r="AS8"/>
  <c r="AT8"/>
  <c r="AU8"/>
  <c r="AV8"/>
  <c r="AW8"/>
  <c r="AX8"/>
  <c r="AY8"/>
  <c r="AZ8"/>
  <c r="BA8"/>
  <c r="BB8"/>
  <c r="BC8"/>
  <c r="BD8"/>
  <c r="BE8"/>
  <c r="BF8"/>
  <c r="BG8"/>
  <c r="BH8"/>
  <c r="BI8"/>
  <c r="BJ8"/>
  <c r="BK8"/>
  <c r="BL8"/>
  <c r="B7" i="3"/>
  <c r="BL7" l="1"/>
  <c r="BL9" s="1"/>
  <c r="BK7"/>
  <c r="BK9" s="1"/>
  <c r="BJ7"/>
  <c r="BJ9" s="1"/>
  <c r="BI7"/>
  <c r="BI9" s="1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C7" l="1"/>
  <c r="C9" s="1"/>
  <c r="D7"/>
  <c r="D9" s="1"/>
  <c r="E7"/>
  <c r="E9" s="1"/>
  <c r="F7"/>
  <c r="F9" s="1"/>
  <c r="G7"/>
  <c r="G9" s="1"/>
  <c r="H7"/>
  <c r="H9" s="1"/>
  <c r="I7"/>
  <c r="I9" s="1"/>
  <c r="J7"/>
  <c r="J9" s="1"/>
  <c r="K7"/>
  <c r="K9" s="1"/>
  <c r="L7"/>
  <c r="L9" s="1"/>
  <c r="M7"/>
  <c r="M9" s="1"/>
  <c r="N7"/>
  <c r="N9" s="1"/>
  <c r="O7"/>
  <c r="O9" s="1"/>
  <c r="P7"/>
  <c r="P9" s="1"/>
  <c r="Q7"/>
  <c r="Q9" s="1"/>
  <c r="R7"/>
  <c r="R9" s="1"/>
  <c r="S7"/>
  <c r="S9" s="1"/>
  <c r="T7"/>
  <c r="T9" s="1"/>
  <c r="U7"/>
  <c r="U9" s="1"/>
  <c r="V7"/>
  <c r="V9" s="1"/>
  <c r="W7"/>
  <c r="W9" s="1"/>
  <c r="X7"/>
  <c r="X9" s="1"/>
  <c r="Y7"/>
  <c r="Y9" s="1"/>
  <c r="Z7"/>
  <c r="Z9" s="1"/>
  <c r="AA7"/>
  <c r="AA9" s="1"/>
  <c r="AB7"/>
  <c r="AB9" s="1"/>
  <c r="AC7"/>
  <c r="AC9" s="1"/>
  <c r="AD7"/>
  <c r="AD9" s="1"/>
  <c r="AE7"/>
  <c r="AE9" s="1"/>
  <c r="AF7"/>
  <c r="AF9" s="1"/>
  <c r="AG7"/>
  <c r="AG9" s="1"/>
  <c r="AH7"/>
  <c r="AH9" s="1"/>
  <c r="AI7"/>
  <c r="AI9" s="1"/>
  <c r="AJ7"/>
  <c r="AJ9" s="1"/>
  <c r="AK7"/>
  <c r="AK9" s="1"/>
  <c r="AL7"/>
  <c r="AL9" s="1"/>
  <c r="AM7"/>
  <c r="AM9" s="1"/>
  <c r="AN7"/>
  <c r="AN9" s="1"/>
  <c r="AO7"/>
  <c r="AO9" s="1"/>
  <c r="AP9"/>
  <c r="AQ9"/>
  <c r="AR9"/>
  <c r="AS9"/>
  <c r="AT9"/>
  <c r="AU9"/>
  <c r="AV9"/>
  <c r="AW9"/>
  <c r="AX9"/>
  <c r="AY9"/>
  <c r="AZ9"/>
  <c r="BA9"/>
  <c r="BB9"/>
  <c r="BC9"/>
  <c r="BD9"/>
  <c r="BE9"/>
  <c r="BF9"/>
  <c r="BG9"/>
  <c r="BH9"/>
  <c r="B9"/>
</calcChain>
</file>

<file path=xl/sharedStrings.xml><?xml version="1.0" encoding="utf-8"?>
<sst xmlns="http://schemas.openxmlformats.org/spreadsheetml/2006/main" count="208" uniqueCount="121">
  <si>
    <t>Karlar</t>
  </si>
  <si>
    <t>Konur</t>
  </si>
  <si>
    <t>04.Iðnaður/hráefnav.</t>
  </si>
  <si>
    <t>06.Mannvirkjagerð</t>
  </si>
  <si>
    <t>07.Verslun</t>
  </si>
  <si>
    <t>09. Gisting og veitingar</t>
  </si>
  <si>
    <t>11.Fjármál og tryggingar</t>
  </si>
  <si>
    <t>Óvíst</t>
  </si>
  <si>
    <t>Atvinnugrein</t>
  </si>
  <si>
    <t>Kyn</t>
  </si>
  <si>
    <t>Starfsgrein</t>
  </si>
  <si>
    <t>Aldur</t>
  </si>
  <si>
    <t>Atvinnulausir - allir</t>
  </si>
  <si>
    <t>Menntun</t>
  </si>
  <si>
    <t>Lengd atvinnuleysis</t>
  </si>
  <si>
    <t>meira en ár (langtíma)</t>
  </si>
  <si>
    <t>Íbúafj. 16-69 ára</t>
  </si>
  <si>
    <t>Áætluð atv.þátttaka</t>
  </si>
  <si>
    <t>Áætlað vinnuafl</t>
  </si>
  <si>
    <t>Áætlað atvinnuleysi</t>
  </si>
  <si>
    <t>Skýringar</t>
  </si>
  <si>
    <t>Atvinnuþáttt. Hagst.</t>
  </si>
  <si>
    <t>0-6 mán (skammtíma)</t>
  </si>
  <si>
    <t>6-12 mán (langtíma)</t>
  </si>
  <si>
    <t xml:space="preserve"> </t>
  </si>
  <si>
    <t>16-19</t>
  </si>
  <si>
    <t>20-29</t>
  </si>
  <si>
    <t>30-39</t>
  </si>
  <si>
    <t>40-49</t>
  </si>
  <si>
    <t>50-59</t>
  </si>
  <si>
    <t>60-69</t>
  </si>
  <si>
    <t>Atvinnuþátttaka á landsbyggðinni í heild, skv. Hagstofu. 2000-2002 er um árstölur að ræða, frá 2003 ársfjórðungslegartölur, sem er nákvæmara vegna mikilla sveiflna milli árstíða.</t>
  </si>
  <si>
    <t>Vinnuaflið er áætlað út frá íbúafjöldanum og atvinnuþátttöku á landsbyggðinni.</t>
  </si>
  <si>
    <t xml:space="preserve">Íbúafjöldi skv. Hagstofu, notuð er tala um íbúafjölda 1. jan. ár hvert fyrir 6 mánuði fyrir og eftir (júlí-des-jan-júní) </t>
  </si>
  <si>
    <t>200111</t>
  </si>
  <si>
    <t>200112</t>
  </si>
  <si>
    <t>200302</t>
  </si>
  <si>
    <t>200303</t>
  </si>
  <si>
    <t>200304</t>
  </si>
  <si>
    <t>200305</t>
  </si>
  <si>
    <t>200306</t>
  </si>
  <si>
    <t>200307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</si>
  <si>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</si>
  <si>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</si>
  <si>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</si>
  <si>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</si>
  <si>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</si>
  <si>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</si>
  <si>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</si>
  <si>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</si>
  <si>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</si>
  <si>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</si>
  <si>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</si>
  <si>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</si>
  <si>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</si>
  <si>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</si>
  <si>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</si>
  <si>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</si>
  <si>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</si>
  <si>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</si>
  <si>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</si>
  <si>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</si>
  <si>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</si>
  <si>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</si>
  <si>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</si>
  <si>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</si>
  <si>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</si>
  <si>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200510</t>
  </si>
  <si>
    <t>200511</t>
  </si>
  <si>
    <t>200512</t>
  </si>
  <si>
    <t>200601</t>
  </si>
  <si>
    <t>200602</t>
  </si>
  <si>
    <t>200603</t>
  </si>
  <si>
    <t>200604</t>
  </si>
  <si>
    <t>200605</t>
  </si>
  <si>
    <t>200606</t>
  </si>
  <si>
    <t>200607</t>
  </si>
  <si>
    <t>200608</t>
  </si>
  <si>
    <t>200609</t>
  </si>
  <si>
    <t>200611</t>
  </si>
  <si>
    <t>200612</t>
  </si>
  <si>
    <t>200812</t>
  </si>
  <si>
    <t>200901</t>
  </si>
  <si>
    <t>200902</t>
  </si>
  <si>
    <t>200903</t>
  </si>
  <si>
    <t>200904</t>
  </si>
  <si>
    <t>200905</t>
  </si>
  <si>
    <t>200912</t>
  </si>
  <si>
    <t>201001</t>
  </si>
  <si>
    <t>201002</t>
  </si>
  <si>
    <t>201003</t>
  </si>
  <si>
    <t>201004</t>
  </si>
  <si>
    <t>201007</t>
  </si>
  <si>
    <t>201102</t>
  </si>
  <si>
    <t>201103</t>
  </si>
  <si>
    <t>201104</t>
  </si>
  <si>
    <t>Atvinnuleysið er reiknað út frá fjölda atvinnulausra deilt með áætluðu vinnuafli. Reiknast ívið of hátt því ekki er tekið tillit til þess að hluti atvinnulausra er í hlutastörfum á móti.</t>
  </si>
  <si>
    <t>Bæjarhreppur- fjöldi atvinnulausra í lok mánaðar</t>
  </si>
  <si>
    <t>200308</t>
  </si>
  <si>
    <t>12.Sérfr.starfs., fasteignaþj.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</si>
  <si>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</si>
  <si>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</si>
  <si>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</si>
  <si>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</si>
  <si>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</si>
  <si>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</si>
  <si>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7.Iðnaðarmenn</t>
  </si>
  <si>
    <t>8.Vélafólk</t>
  </si>
  <si>
    <t>9.Verkafólk</t>
  </si>
  <si>
    <t>1 Grunnsk</t>
  </si>
  <si>
    <t>3 Iðnnám</t>
  </si>
  <si>
    <t>4 Stúdent</t>
  </si>
  <si>
    <t>Alls</t>
  </si>
  <si>
    <t>201105</t>
  </si>
  <si>
    <t>201106</t>
  </si>
  <si>
    <t>201107</t>
  </si>
  <si>
    <t>201108</t>
  </si>
  <si>
    <t>201109</t>
  </si>
  <si>
    <t>201110</t>
  </si>
  <si>
    <t>201111</t>
  </si>
  <si>
    <t>201112</t>
  </si>
</sst>
</file>

<file path=xl/styles.xml><?xml version="1.0" encoding="utf-8"?>
<styleSheet xmlns="http://schemas.openxmlformats.org/spreadsheetml/2006/main">
  <numFmts count="1">
    <numFmt numFmtId="164" formatCode="0.0%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33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0" fontId="0" fillId="0" borderId="3" xfId="0" applyBorder="1"/>
    <xf numFmtId="0" fontId="3" fillId="0" borderId="3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5" xfId="0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3" fillId="0" borderId="0" xfId="0" applyNumberFormat="1" applyFont="1" applyBorder="1"/>
    <xf numFmtId="3" fontId="3" fillId="0" borderId="2" xfId="0" applyNumberFormat="1" applyFont="1" applyBorder="1"/>
    <xf numFmtId="3" fontId="3" fillId="0" borderId="0" xfId="0" applyNumberFormat="1" applyFont="1"/>
    <xf numFmtId="3" fontId="3" fillId="0" borderId="4" xfId="0" applyNumberFormat="1" applyFont="1" applyBorder="1"/>
    <xf numFmtId="0" fontId="3" fillId="0" borderId="6" xfId="0" applyFont="1" applyFill="1" applyBorder="1"/>
    <xf numFmtId="3" fontId="0" fillId="0" borderId="6" xfId="0" applyNumberFormat="1" applyFont="1" applyBorder="1"/>
    <xf numFmtId="0" fontId="0" fillId="0" borderId="6" xfId="0" applyFont="1" applyFill="1" applyBorder="1"/>
    <xf numFmtId="0" fontId="0" fillId="0" borderId="6" xfId="0" applyFont="1" applyBorder="1"/>
    <xf numFmtId="0" fontId="0" fillId="0" borderId="6" xfId="0" applyBorder="1"/>
    <xf numFmtId="0" fontId="0" fillId="0" borderId="6" xfId="0" applyFill="1" applyBorder="1"/>
  </cellXfs>
  <cellStyles count="3">
    <cellStyle name="Normal 2" xfId="2"/>
    <cellStyle name="Prósent" xfId="1" builtinId="5"/>
    <cellStyle name="Venjuleg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s-IS"/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Bæjarhreppi</a:t>
            </a:r>
            <a:r>
              <a:rPr lang="en-US" sz="1400" baseline="0"/>
              <a:t> </a:t>
            </a:r>
            <a:r>
              <a:rPr lang="en-US" sz="1400"/>
              <a:t>frá</a:t>
            </a:r>
          </a:p>
          <a:p>
            <a:pPr>
              <a:defRPr sz="1400"/>
            </a:pPr>
            <a:r>
              <a:rPr lang="en-US" sz="1400" baseline="0"/>
              <a:t> feb. 2000 til des. 2011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8229616028775295"/>
          <c:y val="0"/>
        </c:manualLayout>
      </c:layout>
    </c:title>
    <c:plotArea>
      <c:layout>
        <c:manualLayout>
          <c:layoutTarget val="inner"/>
          <c:xMode val="edge"/>
          <c:yMode val="edge"/>
          <c:x val="0.10109630439154164"/>
          <c:y val="0.22803897085679894"/>
          <c:w val="0.8832557180352455"/>
          <c:h val="0.51952136191309417"/>
        </c:manualLayout>
      </c:layout>
      <c:lineChart>
        <c:grouping val="standard"/>
        <c:ser>
          <c:idx val="0"/>
          <c:order val="0"/>
          <c:marker>
            <c:symbol val="none"/>
          </c:marker>
          <c:cat>
            <c:strRef>
              <c:f>Atvinnuleysi!$B$2:$BT$2</c:f>
              <c:strCache>
                <c:ptCount val="71"/>
                <c:pt idx="0">
                  <c:v>200111</c:v>
                </c:pt>
                <c:pt idx="1">
                  <c:v>200112</c:v>
                </c:pt>
                <c:pt idx="2">
                  <c:v>200302</c:v>
                </c:pt>
                <c:pt idx="3">
                  <c:v>200303</c:v>
                </c:pt>
                <c:pt idx="4">
                  <c:v>200304</c:v>
                </c:pt>
                <c:pt idx="5">
                  <c:v>200305</c:v>
                </c:pt>
                <c:pt idx="6">
                  <c:v>200306</c:v>
                </c:pt>
                <c:pt idx="7">
                  <c:v>200307</c:v>
                </c:pt>
                <c:pt idx="8">
                  <c:v>200308</c:v>
                </c:pt>
                <c:pt idx="9">
                  <c:v>200309</c:v>
                </c:pt>
                <c:pt idx="10">
                  <c:v>200310</c:v>
                </c:pt>
                <c:pt idx="11">
                  <c:v>200311</c:v>
                </c:pt>
                <c:pt idx="12">
                  <c:v>200312</c:v>
                </c:pt>
                <c:pt idx="13">
                  <c:v>200401</c:v>
                </c:pt>
                <c:pt idx="14">
                  <c:v>200402</c:v>
                </c:pt>
                <c:pt idx="15">
                  <c:v>200403</c:v>
                </c:pt>
                <c:pt idx="16">
                  <c:v>200404</c:v>
                </c:pt>
                <c:pt idx="17">
                  <c:v>200405</c:v>
                </c:pt>
                <c:pt idx="18">
                  <c:v>200406</c:v>
                </c:pt>
                <c:pt idx="19">
                  <c:v>200407</c:v>
                </c:pt>
                <c:pt idx="20">
                  <c:v>200408</c:v>
                </c:pt>
                <c:pt idx="21">
                  <c:v>200409</c:v>
                </c:pt>
                <c:pt idx="22">
                  <c:v>200410</c:v>
                </c:pt>
                <c:pt idx="23">
                  <c:v>200411</c:v>
                </c:pt>
                <c:pt idx="24">
                  <c:v>200412</c:v>
                </c:pt>
                <c:pt idx="25">
                  <c:v>200501</c:v>
                </c:pt>
                <c:pt idx="26">
                  <c:v>200502</c:v>
                </c:pt>
                <c:pt idx="27">
                  <c:v>200503</c:v>
                </c:pt>
                <c:pt idx="28">
                  <c:v>200504</c:v>
                </c:pt>
                <c:pt idx="29">
                  <c:v>200505</c:v>
                </c:pt>
                <c:pt idx="30">
                  <c:v>200506</c:v>
                </c:pt>
                <c:pt idx="31">
                  <c:v>200507</c:v>
                </c:pt>
                <c:pt idx="32">
                  <c:v>200508</c:v>
                </c:pt>
                <c:pt idx="33">
                  <c:v>200509</c:v>
                </c:pt>
                <c:pt idx="34">
                  <c:v>200510</c:v>
                </c:pt>
                <c:pt idx="35">
                  <c:v>200511</c:v>
                </c:pt>
                <c:pt idx="36">
                  <c:v>200512</c:v>
                </c:pt>
                <c:pt idx="37">
                  <c:v>200601</c:v>
                </c:pt>
                <c:pt idx="38">
                  <c:v>200602</c:v>
                </c:pt>
                <c:pt idx="39">
                  <c:v>200603</c:v>
                </c:pt>
                <c:pt idx="40">
                  <c:v>200604</c:v>
                </c:pt>
                <c:pt idx="41">
                  <c:v>200605</c:v>
                </c:pt>
                <c:pt idx="42">
                  <c:v>200606</c:v>
                </c:pt>
                <c:pt idx="43">
                  <c:v>200607</c:v>
                </c:pt>
                <c:pt idx="44">
                  <c:v>200608</c:v>
                </c:pt>
                <c:pt idx="45">
                  <c:v>200609</c:v>
                </c:pt>
                <c:pt idx="46">
                  <c:v>200611</c:v>
                </c:pt>
                <c:pt idx="47">
                  <c:v>200612</c:v>
                </c:pt>
                <c:pt idx="48">
                  <c:v>200812</c:v>
                </c:pt>
                <c:pt idx="49">
                  <c:v>200901</c:v>
                </c:pt>
                <c:pt idx="50">
                  <c:v>200902</c:v>
                </c:pt>
                <c:pt idx="51">
                  <c:v>200903</c:v>
                </c:pt>
                <c:pt idx="52">
                  <c:v>200904</c:v>
                </c:pt>
                <c:pt idx="53">
                  <c:v>200905</c:v>
                </c:pt>
                <c:pt idx="54">
                  <c:v>200912</c:v>
                </c:pt>
                <c:pt idx="55">
                  <c:v>201001</c:v>
                </c:pt>
                <c:pt idx="56">
                  <c:v>201002</c:v>
                </c:pt>
                <c:pt idx="57">
                  <c:v>201003</c:v>
                </c:pt>
                <c:pt idx="58">
                  <c:v>201004</c:v>
                </c:pt>
                <c:pt idx="59">
                  <c:v>201007</c:v>
                </c:pt>
                <c:pt idx="60">
                  <c:v>201102</c:v>
                </c:pt>
                <c:pt idx="61">
                  <c:v>201103</c:v>
                </c:pt>
                <c:pt idx="62">
                  <c:v>201104</c:v>
                </c:pt>
                <c:pt idx="63">
                  <c:v>201105</c:v>
                </c:pt>
                <c:pt idx="64">
                  <c:v>201106</c:v>
                </c:pt>
                <c:pt idx="65">
                  <c:v>201107</c:v>
                </c:pt>
                <c:pt idx="66">
                  <c:v>201108</c:v>
                </c:pt>
                <c:pt idx="67">
                  <c:v>201109</c:v>
                </c:pt>
                <c:pt idx="68">
                  <c:v>201110</c:v>
                </c:pt>
                <c:pt idx="69">
                  <c:v>201111</c:v>
                </c:pt>
                <c:pt idx="70">
                  <c:v>201112</c:v>
                </c:pt>
              </c:strCache>
            </c:strRef>
          </c:cat>
          <c:val>
            <c:numRef>
              <c:f>Atvinnuleysi!$B$9:$BT$9</c:f>
              <c:numCache>
                <c:formatCode>0.0%</c:formatCode>
                <c:ptCount val="71"/>
                <c:pt idx="0">
                  <c:v>1.8518518518518517E-2</c:v>
                </c:pt>
                <c:pt idx="1">
                  <c:v>1.8518518518518517E-2</c:v>
                </c:pt>
                <c:pt idx="2">
                  <c:v>1.8867924528301886E-2</c:v>
                </c:pt>
                <c:pt idx="3">
                  <c:v>1.8867924528301886E-2</c:v>
                </c:pt>
                <c:pt idx="4">
                  <c:v>1.8518518518518517E-2</c:v>
                </c:pt>
                <c:pt idx="5">
                  <c:v>1.8518518518518517E-2</c:v>
                </c:pt>
                <c:pt idx="6">
                  <c:v>5.5555555555555552E-2</c:v>
                </c:pt>
                <c:pt idx="7">
                  <c:v>3.3898305084745763E-2</c:v>
                </c:pt>
                <c:pt idx="8">
                  <c:v>1.6949152542372881E-2</c:v>
                </c:pt>
                <c:pt idx="9">
                  <c:v>1.6949152542372881E-2</c:v>
                </c:pt>
                <c:pt idx="10">
                  <c:v>1.7857142857142856E-2</c:v>
                </c:pt>
                <c:pt idx="11">
                  <c:v>5.3571428571428568E-2</c:v>
                </c:pt>
                <c:pt idx="12">
                  <c:v>5.3571428571428568E-2</c:v>
                </c:pt>
                <c:pt idx="13">
                  <c:v>7.2727272727272724E-2</c:v>
                </c:pt>
                <c:pt idx="14">
                  <c:v>9.0909090909090912E-2</c:v>
                </c:pt>
                <c:pt idx="15">
                  <c:v>7.2727272727272724E-2</c:v>
                </c:pt>
                <c:pt idx="16">
                  <c:v>3.5714285714285712E-2</c:v>
                </c:pt>
                <c:pt idx="17">
                  <c:v>3.5714285714285712E-2</c:v>
                </c:pt>
                <c:pt idx="18">
                  <c:v>3.5714285714285712E-2</c:v>
                </c:pt>
                <c:pt idx="19">
                  <c:v>3.7735849056603772E-2</c:v>
                </c:pt>
                <c:pt idx="20">
                  <c:v>1.8867924528301886E-2</c:v>
                </c:pt>
                <c:pt idx="21">
                  <c:v>1.8867924528301886E-2</c:v>
                </c:pt>
                <c:pt idx="22">
                  <c:v>1.8867924528301886E-2</c:v>
                </c:pt>
                <c:pt idx="23">
                  <c:v>3.7735849056603772E-2</c:v>
                </c:pt>
                <c:pt idx="24">
                  <c:v>3.7735849056603772E-2</c:v>
                </c:pt>
                <c:pt idx="25">
                  <c:v>5.6603773584905662E-2</c:v>
                </c:pt>
                <c:pt idx="26">
                  <c:v>5.6603773584905662E-2</c:v>
                </c:pt>
                <c:pt idx="27">
                  <c:v>7.5471698113207544E-2</c:v>
                </c:pt>
                <c:pt idx="28">
                  <c:v>5.5555555555555552E-2</c:v>
                </c:pt>
                <c:pt idx="29">
                  <c:v>5.5555555555555552E-2</c:v>
                </c:pt>
                <c:pt idx="30">
                  <c:v>7.407407407407407E-2</c:v>
                </c:pt>
                <c:pt idx="31">
                  <c:v>7.1428571428571425E-2</c:v>
                </c:pt>
                <c:pt idx="32">
                  <c:v>3.5714285714285712E-2</c:v>
                </c:pt>
                <c:pt idx="33">
                  <c:v>5.3571428571428568E-2</c:v>
                </c:pt>
                <c:pt idx="34">
                  <c:v>5.5555555555555552E-2</c:v>
                </c:pt>
                <c:pt idx="35">
                  <c:v>5.5555555555555552E-2</c:v>
                </c:pt>
                <c:pt idx="36">
                  <c:v>3.7037037037037035E-2</c:v>
                </c:pt>
                <c:pt idx="37">
                  <c:v>3.7037037037037035E-2</c:v>
                </c:pt>
                <c:pt idx="38">
                  <c:v>1.8518518518518517E-2</c:v>
                </c:pt>
                <c:pt idx="39">
                  <c:v>1.8518518518518517E-2</c:v>
                </c:pt>
                <c:pt idx="40">
                  <c:v>1.7543859649122806E-2</c:v>
                </c:pt>
                <c:pt idx="41">
                  <c:v>1.7543859649122806E-2</c:v>
                </c:pt>
                <c:pt idx="42">
                  <c:v>5.2631578947368418E-2</c:v>
                </c:pt>
                <c:pt idx="43">
                  <c:v>5.7692307692307696E-2</c:v>
                </c:pt>
                <c:pt idx="44">
                  <c:v>5.7692307692307696E-2</c:v>
                </c:pt>
                <c:pt idx="45">
                  <c:v>1.9230769230769232E-2</c:v>
                </c:pt>
                <c:pt idx="46">
                  <c:v>0.02</c:v>
                </c:pt>
                <c:pt idx="47">
                  <c:v>0.02</c:v>
                </c:pt>
                <c:pt idx="48">
                  <c:v>2.0833333333333332E-2</c:v>
                </c:pt>
                <c:pt idx="49">
                  <c:v>2.1276595744680851E-2</c:v>
                </c:pt>
                <c:pt idx="50">
                  <c:v>4.2553191489361701E-2</c:v>
                </c:pt>
                <c:pt idx="51">
                  <c:v>2.1276595744680851E-2</c:v>
                </c:pt>
                <c:pt idx="52">
                  <c:v>0.02</c:v>
                </c:pt>
                <c:pt idx="53">
                  <c:v>0.02</c:v>
                </c:pt>
                <c:pt idx="54">
                  <c:v>2.0833333333333332E-2</c:v>
                </c:pt>
                <c:pt idx="55">
                  <c:v>2.1276595744680851E-2</c:v>
                </c:pt>
                <c:pt idx="56">
                  <c:v>2.1276595744680851E-2</c:v>
                </c:pt>
                <c:pt idx="57">
                  <c:v>2.1276595744680851E-2</c:v>
                </c:pt>
                <c:pt idx="58">
                  <c:v>0.02</c:v>
                </c:pt>
                <c:pt idx="59">
                  <c:v>1.8867924528301886E-2</c:v>
                </c:pt>
                <c:pt idx="60">
                  <c:v>1.9607843137254902E-2</c:v>
                </c:pt>
                <c:pt idx="61">
                  <c:v>1.9607843137254902E-2</c:v>
                </c:pt>
                <c:pt idx="62">
                  <c:v>1.8867924528301886E-2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</c:ser>
        <c:marker val="1"/>
        <c:axId val="82265984"/>
        <c:axId val="120353536"/>
      </c:lineChart>
      <c:catAx>
        <c:axId val="82265984"/>
        <c:scaling>
          <c:orientation val="minMax"/>
        </c:scaling>
        <c:axPos val="b"/>
        <c:numFmt formatCode="mmm/yy" sourceLinked="1"/>
        <c:tickLblPos val="nextTo"/>
        <c:crossAx val="120353536"/>
        <c:crosses val="autoZero"/>
        <c:auto val="1"/>
        <c:lblAlgn val="ctr"/>
        <c:lblOffset val="100"/>
      </c:catAx>
      <c:valAx>
        <c:axId val="120353536"/>
        <c:scaling>
          <c:orientation val="minMax"/>
        </c:scaling>
        <c:axPos val="l"/>
        <c:majorGridlines/>
        <c:numFmt formatCode="0.0%" sourceLinked="1"/>
        <c:tickLblPos val="nextTo"/>
        <c:crossAx val="82265984"/>
        <c:crosses val="autoZero"/>
        <c:crossBetween val="between"/>
      </c:valAx>
    </c:plotArea>
    <c:plotVisOnly val="1"/>
  </c:chart>
  <c:printSettings>
    <c:headerFooter/>
    <c:pageMargins b="0.75000000000001066" l="0.70000000000000062" r="0.70000000000000062" t="0.750000000000010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63</xdr:col>
      <xdr:colOff>66675</xdr:colOff>
      <xdr:row>17</xdr:row>
      <xdr:rowOff>171449</xdr:rowOff>
    </xdr:from>
    <xdr:to>
      <xdr:col>72</xdr:col>
      <xdr:colOff>209551</xdr:colOff>
      <xdr:row>33</xdr:row>
      <xdr:rowOff>66674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þ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52"/>
  <sheetViews>
    <sheetView tabSelected="1" workbookViewId="0">
      <pane xSplit="1" ySplit="2" topLeftCell="AR3" activePane="bottomRight" state="frozen"/>
      <selection pane="topRight" activeCell="B1" sqref="B1"/>
      <selection pane="bottomLeft" activeCell="A3" sqref="A3"/>
      <selection pane="bottomRight" activeCell="BL3" sqref="BL3"/>
    </sheetView>
  </sheetViews>
  <sheetFormatPr defaultRowHeight="15"/>
  <cols>
    <col min="1" max="1" width="28" style="1" customWidth="1"/>
    <col min="2" max="16384" width="9.140625" style="1"/>
  </cols>
  <sheetData>
    <row r="1" spans="1:171" ht="30">
      <c r="A1" s="5" t="s">
        <v>97</v>
      </c>
    </row>
    <row r="2" spans="1:171">
      <c r="A2" s="6"/>
      <c r="B2" s="7" t="s">
        <v>34</v>
      </c>
      <c r="C2" s="7" t="s">
        <v>35</v>
      </c>
      <c r="D2" s="7" t="s">
        <v>36</v>
      </c>
      <c r="E2" s="7" t="s">
        <v>37</v>
      </c>
      <c r="F2" s="7" t="s">
        <v>38</v>
      </c>
      <c r="G2" s="7" t="s">
        <v>39</v>
      </c>
      <c r="H2" s="7" t="s">
        <v>40</v>
      </c>
      <c r="I2" s="7" t="s">
        <v>41</v>
      </c>
      <c r="J2" s="7" t="s">
        <v>98</v>
      </c>
      <c r="K2" s="7" t="s">
        <v>42</v>
      </c>
      <c r="L2" s="7" t="s">
        <v>43</v>
      </c>
      <c r="M2" s="7" t="s">
        <v>44</v>
      </c>
      <c r="N2" s="7" t="s">
        <v>45</v>
      </c>
      <c r="O2" s="7" t="s">
        <v>46</v>
      </c>
      <c r="P2" s="7" t="s">
        <v>47</v>
      </c>
      <c r="Q2" s="7" t="s">
        <v>48</v>
      </c>
      <c r="R2" s="7" t="s">
        <v>49</v>
      </c>
      <c r="S2" s="7" t="s">
        <v>50</v>
      </c>
      <c r="T2" s="7" t="s">
        <v>51</v>
      </c>
      <c r="U2" s="7" t="s">
        <v>52</v>
      </c>
      <c r="V2" s="7" t="s">
        <v>53</v>
      </c>
      <c r="W2" s="7" t="s">
        <v>54</v>
      </c>
      <c r="X2" s="7" t="s">
        <v>55</v>
      </c>
      <c r="Y2" s="7" t="s">
        <v>56</v>
      </c>
      <c r="Z2" s="7" t="s">
        <v>57</v>
      </c>
      <c r="AA2" s="7" t="s">
        <v>58</v>
      </c>
      <c r="AB2" s="7" t="s">
        <v>59</v>
      </c>
      <c r="AC2" s="7" t="s">
        <v>60</v>
      </c>
      <c r="AD2" s="7" t="s">
        <v>61</v>
      </c>
      <c r="AE2" s="7" t="s">
        <v>62</v>
      </c>
      <c r="AF2" s="7" t="s">
        <v>63</v>
      </c>
      <c r="AG2" s="7" t="s">
        <v>64</v>
      </c>
      <c r="AH2" s="7" t="s">
        <v>65</v>
      </c>
      <c r="AI2" s="7" t="s">
        <v>66</v>
      </c>
      <c r="AJ2" s="7" t="s">
        <v>67</v>
      </c>
      <c r="AK2" s="7" t="s">
        <v>68</v>
      </c>
      <c r="AL2" s="7" t="s">
        <v>69</v>
      </c>
      <c r="AM2" s="7" t="s">
        <v>70</v>
      </c>
      <c r="AN2" s="7" t="s">
        <v>71</v>
      </c>
      <c r="AO2" s="7" t="s">
        <v>72</v>
      </c>
      <c r="AP2" s="7" t="s">
        <v>73</v>
      </c>
      <c r="AQ2" s="7" t="s">
        <v>74</v>
      </c>
      <c r="AR2" s="7" t="s">
        <v>75</v>
      </c>
      <c r="AS2" s="7" t="s">
        <v>76</v>
      </c>
      <c r="AT2" s="7" t="s">
        <v>77</v>
      </c>
      <c r="AU2" s="7" t="s">
        <v>78</v>
      </c>
      <c r="AV2" s="7" t="s">
        <v>79</v>
      </c>
      <c r="AW2" s="7" t="s">
        <v>80</v>
      </c>
      <c r="AX2" s="7" t="s">
        <v>81</v>
      </c>
      <c r="AY2" s="7" t="s">
        <v>82</v>
      </c>
      <c r="AZ2" s="7" t="s">
        <v>83</v>
      </c>
      <c r="BA2" s="7" t="s">
        <v>84</v>
      </c>
      <c r="BB2" s="7" t="s">
        <v>85</v>
      </c>
      <c r="BC2" s="7" t="s">
        <v>86</v>
      </c>
      <c r="BD2" s="7" t="s">
        <v>87</v>
      </c>
      <c r="BE2" s="7" t="s">
        <v>88</v>
      </c>
      <c r="BF2" s="7" t="s">
        <v>89</v>
      </c>
      <c r="BG2" s="7" t="s">
        <v>90</v>
      </c>
      <c r="BH2" s="7" t="s">
        <v>91</v>
      </c>
      <c r="BI2" s="7" t="s">
        <v>92</v>
      </c>
      <c r="BJ2" s="7" t="s">
        <v>93</v>
      </c>
      <c r="BK2" s="7" t="s">
        <v>94</v>
      </c>
      <c r="BL2" s="7" t="s">
        <v>95</v>
      </c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</row>
    <row r="3" spans="1:171">
      <c r="A3" s="9" t="s">
        <v>12</v>
      </c>
      <c r="B3" s="12">
        <v>1</v>
      </c>
      <c r="C3" s="12">
        <v>1</v>
      </c>
      <c r="D3" s="12">
        <v>1</v>
      </c>
      <c r="E3" s="12">
        <v>1</v>
      </c>
      <c r="F3" s="12">
        <v>1</v>
      </c>
      <c r="G3" s="12">
        <v>1</v>
      </c>
      <c r="H3" s="12">
        <v>3</v>
      </c>
      <c r="I3" s="12">
        <v>2</v>
      </c>
      <c r="J3" s="11">
        <v>1</v>
      </c>
      <c r="K3" s="12">
        <v>1</v>
      </c>
      <c r="L3" s="12">
        <v>1</v>
      </c>
      <c r="M3" s="12">
        <v>3</v>
      </c>
      <c r="N3" s="12">
        <v>3</v>
      </c>
      <c r="O3" s="12">
        <v>4</v>
      </c>
      <c r="P3" s="12">
        <v>5</v>
      </c>
      <c r="Q3" s="12">
        <v>4</v>
      </c>
      <c r="R3" s="12">
        <v>2</v>
      </c>
      <c r="S3" s="26">
        <v>2</v>
      </c>
      <c r="T3" s="12">
        <v>2</v>
      </c>
      <c r="U3" s="12">
        <v>2</v>
      </c>
      <c r="V3" s="20">
        <v>1</v>
      </c>
      <c r="W3" s="20">
        <v>1</v>
      </c>
      <c r="X3" s="20">
        <v>1</v>
      </c>
      <c r="Y3" s="20">
        <v>2</v>
      </c>
      <c r="Z3" s="20">
        <v>2</v>
      </c>
      <c r="AA3" s="20">
        <v>3</v>
      </c>
      <c r="AB3" s="20">
        <v>3</v>
      </c>
      <c r="AC3" s="20">
        <v>4</v>
      </c>
      <c r="AD3" s="20">
        <v>3</v>
      </c>
      <c r="AE3" s="20">
        <v>3</v>
      </c>
      <c r="AF3" s="20">
        <v>4</v>
      </c>
      <c r="AG3" s="20">
        <v>4</v>
      </c>
      <c r="AH3" s="20">
        <v>2</v>
      </c>
      <c r="AI3" s="20">
        <v>3</v>
      </c>
      <c r="AJ3" s="20">
        <v>3</v>
      </c>
      <c r="AK3" s="20">
        <v>3</v>
      </c>
      <c r="AL3" s="20">
        <v>2</v>
      </c>
      <c r="AM3" s="20">
        <v>2</v>
      </c>
      <c r="AN3" s="20">
        <v>1</v>
      </c>
      <c r="AO3" s="20">
        <v>1</v>
      </c>
      <c r="AP3" s="20">
        <v>1</v>
      </c>
      <c r="AQ3" s="20">
        <v>1</v>
      </c>
      <c r="AR3" s="20">
        <v>3</v>
      </c>
      <c r="AS3" s="20">
        <v>3</v>
      </c>
      <c r="AT3" s="20">
        <v>3</v>
      </c>
      <c r="AU3" s="20">
        <v>1</v>
      </c>
      <c r="AV3" s="20">
        <v>1</v>
      </c>
      <c r="AW3" s="20">
        <v>1</v>
      </c>
      <c r="AX3" s="20">
        <v>1</v>
      </c>
      <c r="AY3" s="20">
        <v>1</v>
      </c>
      <c r="AZ3" s="20">
        <v>2</v>
      </c>
      <c r="BA3" s="20">
        <v>1</v>
      </c>
      <c r="BB3" s="20">
        <v>1</v>
      </c>
      <c r="BC3" s="20">
        <v>1</v>
      </c>
      <c r="BD3" s="20">
        <v>1</v>
      </c>
      <c r="BE3" s="20">
        <v>1</v>
      </c>
      <c r="BF3" s="20">
        <v>1</v>
      </c>
      <c r="BG3" s="20">
        <v>1</v>
      </c>
      <c r="BH3" s="20">
        <v>1</v>
      </c>
      <c r="BI3" s="20">
        <v>1</v>
      </c>
      <c r="BJ3" s="20">
        <v>1</v>
      </c>
      <c r="BK3" s="20">
        <v>1</v>
      </c>
      <c r="BL3" s="20">
        <v>1</v>
      </c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</row>
    <row r="5" spans="1:171">
      <c r="A5" s="13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</row>
    <row r="6" spans="1:171" s="4" customFormat="1">
      <c r="A6" s="4" t="s">
        <v>0</v>
      </c>
      <c r="B6" s="23"/>
      <c r="C6" s="23"/>
      <c r="D6" s="23"/>
      <c r="E6" s="23"/>
      <c r="F6" s="23"/>
      <c r="G6" s="23"/>
      <c r="H6" s="23">
        <v>1</v>
      </c>
      <c r="I6" s="23">
        <v>1</v>
      </c>
      <c r="J6" s="23"/>
      <c r="K6" s="23"/>
      <c r="L6" s="23"/>
      <c r="M6" s="23"/>
      <c r="N6" s="23"/>
      <c r="O6" s="23">
        <v>1</v>
      </c>
      <c r="P6" s="23">
        <v>1</v>
      </c>
      <c r="Q6" s="23">
        <v>1</v>
      </c>
      <c r="R6" s="23"/>
      <c r="S6" s="24">
        <v>1</v>
      </c>
      <c r="T6" s="25">
        <v>2</v>
      </c>
      <c r="U6" s="21">
        <v>2</v>
      </c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>
        <v>1</v>
      </c>
      <c r="AG6" s="21">
        <v>1</v>
      </c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>
        <v>1</v>
      </c>
      <c r="AS6" s="21"/>
      <c r="AT6" s="21"/>
      <c r="AU6" s="21"/>
      <c r="AV6" s="21"/>
      <c r="AW6" s="21"/>
      <c r="AX6" s="22">
        <v>1</v>
      </c>
      <c r="AY6" s="22">
        <v>1</v>
      </c>
      <c r="AZ6" s="22">
        <v>1</v>
      </c>
      <c r="BA6" s="22">
        <v>1</v>
      </c>
      <c r="BB6" s="22">
        <v>1</v>
      </c>
      <c r="BC6" s="22">
        <v>1</v>
      </c>
      <c r="BD6" s="22">
        <v>1</v>
      </c>
      <c r="BE6" s="22">
        <v>1</v>
      </c>
      <c r="BF6" s="22">
        <v>1</v>
      </c>
      <c r="BG6" s="22">
        <v>1</v>
      </c>
      <c r="BH6" s="22">
        <v>1</v>
      </c>
      <c r="BI6" s="22">
        <v>1</v>
      </c>
      <c r="BJ6" s="22">
        <v>1</v>
      </c>
      <c r="BK6" s="22">
        <v>1</v>
      </c>
      <c r="BL6" s="22">
        <v>1</v>
      </c>
    </row>
    <row r="7" spans="1:171" s="4" customFormat="1">
      <c r="A7" s="9" t="s">
        <v>1</v>
      </c>
      <c r="B7" s="12">
        <v>1</v>
      </c>
      <c r="C7" s="12">
        <v>1</v>
      </c>
      <c r="D7" s="12">
        <v>1</v>
      </c>
      <c r="E7" s="12">
        <v>1</v>
      </c>
      <c r="F7" s="12">
        <v>1</v>
      </c>
      <c r="G7" s="12">
        <v>1</v>
      </c>
      <c r="H7" s="12">
        <v>2</v>
      </c>
      <c r="I7" s="12">
        <v>1</v>
      </c>
      <c r="J7" s="12">
        <v>1</v>
      </c>
      <c r="K7" s="12">
        <v>1</v>
      </c>
      <c r="L7" s="12">
        <v>1</v>
      </c>
      <c r="M7" s="12">
        <v>3</v>
      </c>
      <c r="N7" s="12">
        <v>3</v>
      </c>
      <c r="O7" s="12">
        <v>3</v>
      </c>
      <c r="P7" s="12">
        <v>4</v>
      </c>
      <c r="Q7" s="12">
        <v>3</v>
      </c>
      <c r="R7" s="12">
        <v>2</v>
      </c>
      <c r="S7" s="26">
        <v>1</v>
      </c>
      <c r="T7" s="12"/>
      <c r="U7" s="20"/>
      <c r="V7" s="20">
        <v>1</v>
      </c>
      <c r="W7" s="20">
        <v>1</v>
      </c>
      <c r="X7" s="20">
        <v>1</v>
      </c>
      <c r="Y7" s="20">
        <v>2</v>
      </c>
      <c r="Z7" s="20">
        <v>2</v>
      </c>
      <c r="AA7" s="20">
        <v>3</v>
      </c>
      <c r="AB7" s="20">
        <v>3</v>
      </c>
      <c r="AC7" s="20">
        <v>4</v>
      </c>
      <c r="AD7" s="20">
        <v>3</v>
      </c>
      <c r="AE7" s="20">
        <v>3</v>
      </c>
      <c r="AF7" s="20">
        <v>3</v>
      </c>
      <c r="AG7" s="20">
        <v>3</v>
      </c>
      <c r="AH7" s="20">
        <v>2</v>
      </c>
      <c r="AI7" s="20">
        <v>3</v>
      </c>
      <c r="AJ7" s="20">
        <v>3</v>
      </c>
      <c r="AK7" s="20">
        <v>3</v>
      </c>
      <c r="AL7" s="20">
        <v>2</v>
      </c>
      <c r="AM7" s="20">
        <v>2</v>
      </c>
      <c r="AN7" s="20">
        <v>1</v>
      </c>
      <c r="AO7" s="20">
        <v>1</v>
      </c>
      <c r="AP7" s="20">
        <v>1</v>
      </c>
      <c r="AQ7" s="20">
        <v>1</v>
      </c>
      <c r="AR7" s="20">
        <v>2</v>
      </c>
      <c r="AS7" s="20">
        <v>3</v>
      </c>
      <c r="AT7" s="20">
        <v>3</v>
      </c>
      <c r="AU7" s="20">
        <v>1</v>
      </c>
      <c r="AV7" s="20">
        <v>1</v>
      </c>
      <c r="AW7" s="20">
        <v>1</v>
      </c>
      <c r="AX7" s="20"/>
      <c r="AY7" s="20"/>
      <c r="AZ7" s="20">
        <v>1</v>
      </c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</row>
    <row r="8" spans="1:171" ht="15.75" thickBot="1">
      <c r="A8" s="27" t="s">
        <v>112</v>
      </c>
      <c r="B8" s="28">
        <f t="shared" ref="B8:AG8" si="0">SUM(B6:B7)</f>
        <v>1</v>
      </c>
      <c r="C8" s="28">
        <f t="shared" si="0"/>
        <v>1</v>
      </c>
      <c r="D8" s="28">
        <f t="shared" si="0"/>
        <v>1</v>
      </c>
      <c r="E8" s="28">
        <f t="shared" si="0"/>
        <v>1</v>
      </c>
      <c r="F8" s="28">
        <f t="shared" si="0"/>
        <v>1</v>
      </c>
      <c r="G8" s="28">
        <f t="shared" si="0"/>
        <v>1</v>
      </c>
      <c r="H8" s="28">
        <f t="shared" si="0"/>
        <v>3</v>
      </c>
      <c r="I8" s="28">
        <f t="shared" si="0"/>
        <v>2</v>
      </c>
      <c r="J8" s="28">
        <f t="shared" si="0"/>
        <v>1</v>
      </c>
      <c r="K8" s="28">
        <f t="shared" si="0"/>
        <v>1</v>
      </c>
      <c r="L8" s="28">
        <f t="shared" si="0"/>
        <v>1</v>
      </c>
      <c r="M8" s="28">
        <f t="shared" si="0"/>
        <v>3</v>
      </c>
      <c r="N8" s="28">
        <f t="shared" si="0"/>
        <v>3</v>
      </c>
      <c r="O8" s="28">
        <f t="shared" si="0"/>
        <v>4</v>
      </c>
      <c r="P8" s="28">
        <f t="shared" si="0"/>
        <v>5</v>
      </c>
      <c r="Q8" s="28">
        <f t="shared" si="0"/>
        <v>4</v>
      </c>
      <c r="R8" s="28">
        <f t="shared" si="0"/>
        <v>2</v>
      </c>
      <c r="S8" s="28">
        <f t="shared" si="0"/>
        <v>2</v>
      </c>
      <c r="T8" s="28">
        <f t="shared" si="0"/>
        <v>2</v>
      </c>
      <c r="U8" s="28">
        <f t="shared" si="0"/>
        <v>2</v>
      </c>
      <c r="V8" s="28">
        <f t="shared" si="0"/>
        <v>1</v>
      </c>
      <c r="W8" s="28">
        <f t="shared" si="0"/>
        <v>1</v>
      </c>
      <c r="X8" s="28">
        <f t="shared" si="0"/>
        <v>1</v>
      </c>
      <c r="Y8" s="28">
        <f t="shared" si="0"/>
        <v>2</v>
      </c>
      <c r="Z8" s="28">
        <f t="shared" si="0"/>
        <v>2</v>
      </c>
      <c r="AA8" s="28">
        <f t="shared" si="0"/>
        <v>3</v>
      </c>
      <c r="AB8" s="28">
        <f t="shared" si="0"/>
        <v>3</v>
      </c>
      <c r="AC8" s="28">
        <f t="shared" si="0"/>
        <v>4</v>
      </c>
      <c r="AD8" s="28">
        <f t="shared" si="0"/>
        <v>3</v>
      </c>
      <c r="AE8" s="28">
        <f t="shared" si="0"/>
        <v>3</v>
      </c>
      <c r="AF8" s="28">
        <f t="shared" si="0"/>
        <v>4</v>
      </c>
      <c r="AG8" s="28">
        <f t="shared" si="0"/>
        <v>4</v>
      </c>
      <c r="AH8" s="28">
        <f t="shared" ref="AH8:BL8" si="1">SUM(AH6:AH7)</f>
        <v>2</v>
      </c>
      <c r="AI8" s="28">
        <f t="shared" si="1"/>
        <v>3</v>
      </c>
      <c r="AJ8" s="28">
        <f t="shared" si="1"/>
        <v>3</v>
      </c>
      <c r="AK8" s="28">
        <f t="shared" si="1"/>
        <v>3</v>
      </c>
      <c r="AL8" s="28">
        <f t="shared" si="1"/>
        <v>2</v>
      </c>
      <c r="AM8" s="28">
        <f t="shared" si="1"/>
        <v>2</v>
      </c>
      <c r="AN8" s="28">
        <f t="shared" si="1"/>
        <v>1</v>
      </c>
      <c r="AO8" s="28">
        <f t="shared" si="1"/>
        <v>1</v>
      </c>
      <c r="AP8" s="28">
        <f t="shared" si="1"/>
        <v>1</v>
      </c>
      <c r="AQ8" s="28">
        <f t="shared" si="1"/>
        <v>1</v>
      </c>
      <c r="AR8" s="28">
        <f t="shared" si="1"/>
        <v>3</v>
      </c>
      <c r="AS8" s="28">
        <f t="shared" si="1"/>
        <v>3</v>
      </c>
      <c r="AT8" s="28">
        <f t="shared" si="1"/>
        <v>3</v>
      </c>
      <c r="AU8" s="28">
        <f t="shared" si="1"/>
        <v>1</v>
      </c>
      <c r="AV8" s="28">
        <f t="shared" si="1"/>
        <v>1</v>
      </c>
      <c r="AW8" s="28">
        <f t="shared" si="1"/>
        <v>1</v>
      </c>
      <c r="AX8" s="28">
        <f t="shared" si="1"/>
        <v>1</v>
      </c>
      <c r="AY8" s="28">
        <f t="shared" si="1"/>
        <v>1</v>
      </c>
      <c r="AZ8" s="28">
        <f t="shared" si="1"/>
        <v>2</v>
      </c>
      <c r="BA8" s="28">
        <f t="shared" si="1"/>
        <v>1</v>
      </c>
      <c r="BB8" s="28">
        <f t="shared" si="1"/>
        <v>1</v>
      </c>
      <c r="BC8" s="28">
        <f t="shared" si="1"/>
        <v>1</v>
      </c>
      <c r="BD8" s="28">
        <f t="shared" si="1"/>
        <v>1</v>
      </c>
      <c r="BE8" s="28">
        <f t="shared" si="1"/>
        <v>1</v>
      </c>
      <c r="BF8" s="28">
        <f t="shared" si="1"/>
        <v>1</v>
      </c>
      <c r="BG8" s="28">
        <f t="shared" si="1"/>
        <v>1</v>
      </c>
      <c r="BH8" s="28">
        <f t="shared" si="1"/>
        <v>1</v>
      </c>
      <c r="BI8" s="28">
        <f t="shared" si="1"/>
        <v>1</v>
      </c>
      <c r="BJ8" s="28">
        <f t="shared" si="1"/>
        <v>1</v>
      </c>
      <c r="BK8" s="28">
        <f t="shared" si="1"/>
        <v>1</v>
      </c>
      <c r="BL8" s="28">
        <f t="shared" si="1"/>
        <v>1</v>
      </c>
    </row>
    <row r="9" spans="1:171" ht="15.75" thickTop="1"/>
    <row r="10" spans="1:171">
      <c r="A10" s="13" t="s">
        <v>11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</row>
    <row r="11" spans="1:171">
      <c r="A11" t="s">
        <v>25</v>
      </c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</row>
    <row r="12" spans="1:171">
      <c r="A12" s="1" t="s">
        <v>26</v>
      </c>
      <c r="H12" s="1">
        <v>2</v>
      </c>
      <c r="I12" s="1">
        <v>1</v>
      </c>
      <c r="M12" s="1">
        <v>1</v>
      </c>
      <c r="N12" s="1">
        <v>1</v>
      </c>
      <c r="O12" s="1">
        <v>2</v>
      </c>
      <c r="P12" s="1">
        <v>3</v>
      </c>
      <c r="Q12" s="1">
        <v>2</v>
      </c>
      <c r="S12" s="1">
        <v>1</v>
      </c>
      <c r="T12" s="1">
        <v>1</v>
      </c>
      <c r="U12" s="1">
        <v>1</v>
      </c>
      <c r="AS12" s="1">
        <v>1</v>
      </c>
      <c r="AT12" s="1">
        <v>1</v>
      </c>
      <c r="AX12" s="1">
        <v>1</v>
      </c>
      <c r="AY12" s="22">
        <v>1</v>
      </c>
      <c r="AZ12" s="22">
        <v>2</v>
      </c>
      <c r="BA12" s="22">
        <v>1</v>
      </c>
      <c r="BB12" s="22">
        <v>1</v>
      </c>
      <c r="BC12" s="22">
        <v>1</v>
      </c>
      <c r="BD12" s="22">
        <v>1</v>
      </c>
      <c r="BE12" s="22"/>
      <c r="BF12" s="22"/>
      <c r="BG12" s="22"/>
      <c r="BH12" s="22"/>
      <c r="BI12" s="22"/>
      <c r="BJ12" s="22"/>
      <c r="BK12" s="22"/>
      <c r="BL12" s="22"/>
    </row>
    <row r="13" spans="1:171">
      <c r="A13" s="1" t="s">
        <v>27</v>
      </c>
      <c r="D13" s="1">
        <v>1</v>
      </c>
      <c r="E13" s="1">
        <v>1</v>
      </c>
      <c r="F13" s="1">
        <v>1</v>
      </c>
      <c r="G13" s="1">
        <v>1</v>
      </c>
      <c r="H13" s="1">
        <v>1</v>
      </c>
      <c r="I13" s="1">
        <v>1</v>
      </c>
      <c r="J13" s="1">
        <v>1</v>
      </c>
      <c r="K13" s="1">
        <v>1</v>
      </c>
      <c r="L13" s="1">
        <v>1</v>
      </c>
      <c r="M13" s="1">
        <v>2</v>
      </c>
      <c r="N13" s="1">
        <v>2</v>
      </c>
      <c r="O13" s="1">
        <v>2</v>
      </c>
      <c r="P13" s="1">
        <v>2</v>
      </c>
      <c r="Q13" s="1">
        <v>2</v>
      </c>
      <c r="R13" s="1">
        <v>2</v>
      </c>
      <c r="S13" s="1">
        <v>1</v>
      </c>
      <c r="V13" s="1">
        <v>1</v>
      </c>
      <c r="W13" s="1">
        <v>1</v>
      </c>
      <c r="X13" s="1">
        <v>1</v>
      </c>
      <c r="Y13" s="1">
        <v>1</v>
      </c>
      <c r="Z13" s="1">
        <v>1</v>
      </c>
      <c r="AA13" s="1">
        <v>1</v>
      </c>
      <c r="AB13" s="1">
        <v>1</v>
      </c>
      <c r="AC13" s="1">
        <v>2</v>
      </c>
      <c r="AD13" s="1">
        <v>2</v>
      </c>
      <c r="AE13" s="1">
        <v>2</v>
      </c>
      <c r="AF13" s="1">
        <v>2</v>
      </c>
      <c r="AG13" s="1">
        <v>2</v>
      </c>
      <c r="AH13" s="1">
        <v>1</v>
      </c>
      <c r="AI13" s="1">
        <v>2</v>
      </c>
      <c r="AJ13" s="1">
        <v>2</v>
      </c>
      <c r="AK13" s="1">
        <v>2</v>
      </c>
      <c r="AL13" s="1">
        <v>2</v>
      </c>
      <c r="AM13" s="1">
        <v>1</v>
      </c>
      <c r="AY13" s="22"/>
      <c r="AZ13" s="22"/>
      <c r="BA13" s="22"/>
      <c r="BB13" s="22"/>
      <c r="BC13" s="22"/>
      <c r="BD13" s="22"/>
      <c r="BE13" s="22">
        <v>1</v>
      </c>
      <c r="BF13" s="22">
        <v>1</v>
      </c>
      <c r="BG13" s="22">
        <v>1</v>
      </c>
      <c r="BH13" s="22">
        <v>1</v>
      </c>
      <c r="BI13" s="22">
        <v>1</v>
      </c>
      <c r="BJ13" s="22"/>
      <c r="BK13" s="22"/>
      <c r="BL13" s="22"/>
    </row>
    <row r="14" spans="1:171">
      <c r="A14" s="1" t="s">
        <v>28</v>
      </c>
      <c r="B14" s="1">
        <v>1</v>
      </c>
      <c r="C14" s="1">
        <v>1</v>
      </c>
      <c r="T14" s="1">
        <v>1</v>
      </c>
      <c r="U14" s="1">
        <v>1</v>
      </c>
      <c r="Y14" s="1">
        <v>1</v>
      </c>
      <c r="Z14" s="1">
        <v>1</v>
      </c>
      <c r="AA14" s="1">
        <v>1</v>
      </c>
      <c r="AB14" s="1">
        <v>1</v>
      </c>
      <c r="AC14" s="1">
        <v>1</v>
      </c>
      <c r="AD14" s="1">
        <v>1</v>
      </c>
      <c r="AF14" s="1">
        <v>1</v>
      </c>
      <c r="AG14" s="1">
        <v>1</v>
      </c>
      <c r="AR14" s="1">
        <v>1</v>
      </c>
      <c r="AS14" s="1">
        <v>1</v>
      </c>
      <c r="AT14" s="1">
        <v>1</v>
      </c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>
        <v>1</v>
      </c>
      <c r="BK14" s="22">
        <v>1</v>
      </c>
      <c r="BL14" s="22">
        <v>1</v>
      </c>
    </row>
    <row r="15" spans="1:171">
      <c r="A15" s="1" t="s">
        <v>29</v>
      </c>
      <c r="AR15" s="1">
        <v>1</v>
      </c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</row>
    <row r="16" spans="1:171">
      <c r="A16" s="10" t="s">
        <v>30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>
        <v>1</v>
      </c>
      <c r="AB16" s="10">
        <v>1</v>
      </c>
      <c r="AC16" s="10">
        <v>1</v>
      </c>
      <c r="AD16" s="10"/>
      <c r="AE16" s="10">
        <v>1</v>
      </c>
      <c r="AF16" s="10">
        <v>1</v>
      </c>
      <c r="AG16" s="10">
        <v>1</v>
      </c>
      <c r="AH16" s="10">
        <v>1</v>
      </c>
      <c r="AI16" s="10">
        <v>1</v>
      </c>
      <c r="AJ16" s="10">
        <v>1</v>
      </c>
      <c r="AK16" s="10">
        <v>1</v>
      </c>
      <c r="AL16" s="10"/>
      <c r="AM16" s="10">
        <v>1</v>
      </c>
      <c r="AN16" s="10">
        <v>1</v>
      </c>
      <c r="AO16" s="10">
        <v>1</v>
      </c>
      <c r="AP16" s="10">
        <v>1</v>
      </c>
      <c r="AQ16" s="10">
        <v>1</v>
      </c>
      <c r="AR16" s="10">
        <v>1</v>
      </c>
      <c r="AS16" s="10">
        <v>1</v>
      </c>
      <c r="AT16" s="10">
        <v>1</v>
      </c>
      <c r="AU16" s="10">
        <v>1</v>
      </c>
      <c r="AV16" s="10">
        <v>1</v>
      </c>
      <c r="AW16" s="10">
        <v>1</v>
      </c>
      <c r="AX16" s="1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</row>
    <row r="17" spans="1:83" ht="15.75" thickBot="1">
      <c r="A17" s="29" t="s">
        <v>112</v>
      </c>
      <c r="B17" s="30">
        <f t="shared" ref="B17:AG17" si="2">SUM(B12:B16)</f>
        <v>1</v>
      </c>
      <c r="C17" s="30">
        <f t="shared" si="2"/>
        <v>1</v>
      </c>
      <c r="D17" s="30">
        <f t="shared" si="2"/>
        <v>1</v>
      </c>
      <c r="E17" s="30">
        <f t="shared" si="2"/>
        <v>1</v>
      </c>
      <c r="F17" s="30">
        <f t="shared" si="2"/>
        <v>1</v>
      </c>
      <c r="G17" s="30">
        <f t="shared" si="2"/>
        <v>1</v>
      </c>
      <c r="H17" s="30">
        <f t="shared" si="2"/>
        <v>3</v>
      </c>
      <c r="I17" s="30">
        <f t="shared" si="2"/>
        <v>2</v>
      </c>
      <c r="J17" s="30">
        <f t="shared" si="2"/>
        <v>1</v>
      </c>
      <c r="K17" s="30">
        <f t="shared" si="2"/>
        <v>1</v>
      </c>
      <c r="L17" s="30">
        <f t="shared" si="2"/>
        <v>1</v>
      </c>
      <c r="M17" s="30">
        <f t="shared" si="2"/>
        <v>3</v>
      </c>
      <c r="N17" s="30">
        <f t="shared" si="2"/>
        <v>3</v>
      </c>
      <c r="O17" s="30">
        <f t="shared" si="2"/>
        <v>4</v>
      </c>
      <c r="P17" s="30">
        <f t="shared" si="2"/>
        <v>5</v>
      </c>
      <c r="Q17" s="30">
        <f t="shared" si="2"/>
        <v>4</v>
      </c>
      <c r="R17" s="30">
        <f t="shared" si="2"/>
        <v>2</v>
      </c>
      <c r="S17" s="30">
        <f t="shared" si="2"/>
        <v>2</v>
      </c>
      <c r="T17" s="30">
        <f t="shared" si="2"/>
        <v>2</v>
      </c>
      <c r="U17" s="30">
        <f t="shared" si="2"/>
        <v>2</v>
      </c>
      <c r="V17" s="30">
        <f t="shared" si="2"/>
        <v>1</v>
      </c>
      <c r="W17" s="30">
        <f t="shared" si="2"/>
        <v>1</v>
      </c>
      <c r="X17" s="30">
        <f t="shared" si="2"/>
        <v>1</v>
      </c>
      <c r="Y17" s="30">
        <f t="shared" si="2"/>
        <v>2</v>
      </c>
      <c r="Z17" s="30">
        <f t="shared" si="2"/>
        <v>2</v>
      </c>
      <c r="AA17" s="30">
        <f t="shared" si="2"/>
        <v>3</v>
      </c>
      <c r="AB17" s="30">
        <f t="shared" si="2"/>
        <v>3</v>
      </c>
      <c r="AC17" s="30">
        <f t="shared" si="2"/>
        <v>4</v>
      </c>
      <c r="AD17" s="30">
        <f t="shared" si="2"/>
        <v>3</v>
      </c>
      <c r="AE17" s="30">
        <f t="shared" si="2"/>
        <v>3</v>
      </c>
      <c r="AF17" s="30">
        <f t="shared" si="2"/>
        <v>4</v>
      </c>
      <c r="AG17" s="30">
        <f t="shared" si="2"/>
        <v>4</v>
      </c>
      <c r="AH17" s="30">
        <f t="shared" ref="AH17:BL17" si="3">SUM(AH12:AH16)</f>
        <v>2</v>
      </c>
      <c r="AI17" s="30">
        <f t="shared" si="3"/>
        <v>3</v>
      </c>
      <c r="AJ17" s="30">
        <f t="shared" si="3"/>
        <v>3</v>
      </c>
      <c r="AK17" s="30">
        <f t="shared" si="3"/>
        <v>3</v>
      </c>
      <c r="AL17" s="30">
        <f t="shared" si="3"/>
        <v>2</v>
      </c>
      <c r="AM17" s="30">
        <f t="shared" si="3"/>
        <v>2</v>
      </c>
      <c r="AN17" s="30">
        <f t="shared" si="3"/>
        <v>1</v>
      </c>
      <c r="AO17" s="30">
        <f t="shared" si="3"/>
        <v>1</v>
      </c>
      <c r="AP17" s="30">
        <f t="shared" si="3"/>
        <v>1</v>
      </c>
      <c r="AQ17" s="30">
        <f t="shared" si="3"/>
        <v>1</v>
      </c>
      <c r="AR17" s="30">
        <f t="shared" si="3"/>
        <v>3</v>
      </c>
      <c r="AS17" s="30">
        <f t="shared" si="3"/>
        <v>3</v>
      </c>
      <c r="AT17" s="30">
        <f t="shared" si="3"/>
        <v>3</v>
      </c>
      <c r="AU17" s="30">
        <f t="shared" si="3"/>
        <v>1</v>
      </c>
      <c r="AV17" s="30">
        <f t="shared" si="3"/>
        <v>1</v>
      </c>
      <c r="AW17" s="30">
        <f t="shared" si="3"/>
        <v>1</v>
      </c>
      <c r="AX17" s="30">
        <f t="shared" si="3"/>
        <v>1</v>
      </c>
      <c r="AY17" s="28">
        <f t="shared" si="3"/>
        <v>1</v>
      </c>
      <c r="AZ17" s="28">
        <f t="shared" si="3"/>
        <v>2</v>
      </c>
      <c r="BA17" s="28">
        <f t="shared" si="3"/>
        <v>1</v>
      </c>
      <c r="BB17" s="28">
        <f t="shared" si="3"/>
        <v>1</v>
      </c>
      <c r="BC17" s="28">
        <f t="shared" si="3"/>
        <v>1</v>
      </c>
      <c r="BD17" s="28">
        <f t="shared" si="3"/>
        <v>1</v>
      </c>
      <c r="BE17" s="28">
        <f t="shared" si="3"/>
        <v>1</v>
      </c>
      <c r="BF17" s="28">
        <f t="shared" si="3"/>
        <v>1</v>
      </c>
      <c r="BG17" s="28">
        <f t="shared" si="3"/>
        <v>1</v>
      </c>
      <c r="BH17" s="28">
        <f t="shared" si="3"/>
        <v>1</v>
      </c>
      <c r="BI17" s="28">
        <f t="shared" si="3"/>
        <v>1</v>
      </c>
      <c r="BJ17" s="28">
        <f t="shared" si="3"/>
        <v>1</v>
      </c>
      <c r="BK17" s="28">
        <f t="shared" si="3"/>
        <v>1</v>
      </c>
      <c r="BL17" s="28">
        <f t="shared" si="3"/>
        <v>1</v>
      </c>
    </row>
    <row r="18" spans="1:83" ht="15.75" thickTop="1"/>
    <row r="19" spans="1:83">
      <c r="A19" s="13" t="s">
        <v>8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</row>
    <row r="20" spans="1:83" customFormat="1">
      <c r="A20" t="s">
        <v>2</v>
      </c>
      <c r="M20">
        <v>1</v>
      </c>
      <c r="N20">
        <v>1</v>
      </c>
      <c r="O20">
        <v>1</v>
      </c>
      <c r="P20">
        <v>1</v>
      </c>
      <c r="Q20">
        <v>1</v>
      </c>
      <c r="R20">
        <v>1</v>
      </c>
      <c r="AF20">
        <v>1</v>
      </c>
      <c r="AG20">
        <v>1</v>
      </c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>
        <v>1</v>
      </c>
      <c r="AY20" s="17">
        <v>1</v>
      </c>
      <c r="AZ20" s="17">
        <v>1</v>
      </c>
      <c r="BA20" s="17">
        <v>1</v>
      </c>
      <c r="BB20" s="17">
        <v>1</v>
      </c>
      <c r="BC20" s="17">
        <v>1</v>
      </c>
      <c r="BD20" s="17">
        <v>1</v>
      </c>
      <c r="BE20" s="17">
        <v>1</v>
      </c>
      <c r="BF20" s="17">
        <v>1</v>
      </c>
      <c r="BG20" s="17">
        <v>1</v>
      </c>
      <c r="BH20" s="17">
        <v>1</v>
      </c>
      <c r="BI20" s="17">
        <v>1</v>
      </c>
      <c r="BJ20" s="17"/>
      <c r="BK20" s="17"/>
      <c r="BL20" s="17"/>
    </row>
    <row r="21" spans="1:83" customFormat="1">
      <c r="A21" t="s">
        <v>3</v>
      </c>
      <c r="O21">
        <v>1</v>
      </c>
      <c r="P21">
        <v>1</v>
      </c>
      <c r="Q21">
        <v>1</v>
      </c>
      <c r="S21">
        <v>1</v>
      </c>
      <c r="T21">
        <v>1</v>
      </c>
      <c r="U21">
        <v>1</v>
      </c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>
        <v>1</v>
      </c>
      <c r="BK21" s="17">
        <v>1</v>
      </c>
      <c r="BL21" s="17">
        <v>1</v>
      </c>
    </row>
    <row r="22" spans="1:83" customFormat="1">
      <c r="A22" t="s">
        <v>4</v>
      </c>
      <c r="D22">
        <v>1</v>
      </c>
      <c r="E22">
        <v>1</v>
      </c>
      <c r="F22">
        <v>1</v>
      </c>
      <c r="G22">
        <v>1</v>
      </c>
      <c r="H22">
        <v>3</v>
      </c>
      <c r="I22">
        <v>2</v>
      </c>
      <c r="Y22">
        <v>1</v>
      </c>
      <c r="Z22">
        <v>1</v>
      </c>
      <c r="AA22">
        <v>2</v>
      </c>
      <c r="AB22">
        <v>2</v>
      </c>
      <c r="AC22">
        <v>2</v>
      </c>
      <c r="AD22">
        <v>1</v>
      </c>
      <c r="AE22">
        <v>1</v>
      </c>
      <c r="AF22">
        <v>1</v>
      </c>
      <c r="AG22">
        <v>1</v>
      </c>
      <c r="AH22">
        <v>1</v>
      </c>
      <c r="AI22">
        <v>1</v>
      </c>
      <c r="AJ22">
        <v>1</v>
      </c>
      <c r="AK22">
        <v>1</v>
      </c>
      <c r="AM22" s="17">
        <v>1</v>
      </c>
      <c r="AN22" s="17">
        <v>1</v>
      </c>
      <c r="AO22" s="17">
        <v>1</v>
      </c>
      <c r="AP22" s="17">
        <v>1</v>
      </c>
      <c r="AQ22" s="17">
        <v>1</v>
      </c>
      <c r="AR22" s="17">
        <v>2</v>
      </c>
      <c r="AS22" s="17">
        <v>2</v>
      </c>
      <c r="AT22" s="17">
        <v>2</v>
      </c>
      <c r="AU22" s="17">
        <v>1</v>
      </c>
      <c r="AV22" s="17">
        <v>1</v>
      </c>
      <c r="AW22" s="17">
        <v>1</v>
      </c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</row>
    <row r="23" spans="1:83" customFormat="1">
      <c r="A23" t="s">
        <v>5</v>
      </c>
      <c r="B23">
        <v>1</v>
      </c>
      <c r="C23">
        <v>1</v>
      </c>
      <c r="M23">
        <v>1</v>
      </c>
      <c r="N23">
        <v>1</v>
      </c>
      <c r="O23">
        <v>1</v>
      </c>
      <c r="P23">
        <v>2</v>
      </c>
      <c r="Q23">
        <v>1</v>
      </c>
      <c r="AC23">
        <v>1</v>
      </c>
      <c r="AD23">
        <v>1</v>
      </c>
      <c r="AE23">
        <v>1</v>
      </c>
      <c r="AF23">
        <v>1</v>
      </c>
      <c r="AG23">
        <v>1</v>
      </c>
      <c r="AH23">
        <v>1</v>
      </c>
      <c r="AI23">
        <v>1</v>
      </c>
      <c r="AJ23">
        <v>1</v>
      </c>
      <c r="AK23">
        <v>1</v>
      </c>
      <c r="AL23">
        <v>1</v>
      </c>
      <c r="AM23" s="17"/>
      <c r="AN23" s="17"/>
      <c r="AO23" s="17"/>
      <c r="AP23" s="17"/>
      <c r="AQ23" s="17"/>
      <c r="AR23" s="17"/>
      <c r="AS23" s="17">
        <v>1</v>
      </c>
      <c r="AT23" s="17">
        <v>1</v>
      </c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</row>
    <row r="24" spans="1:83" customFormat="1">
      <c r="A24" t="s">
        <v>6</v>
      </c>
      <c r="J24">
        <v>1</v>
      </c>
      <c r="K24">
        <v>1</v>
      </c>
      <c r="L24">
        <v>1</v>
      </c>
      <c r="M24">
        <v>1</v>
      </c>
      <c r="N24">
        <v>1</v>
      </c>
      <c r="O24">
        <v>1</v>
      </c>
      <c r="P24">
        <v>1</v>
      </c>
      <c r="Q24">
        <v>1</v>
      </c>
      <c r="R24">
        <v>1</v>
      </c>
      <c r="S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>
        <v>1</v>
      </c>
      <c r="AE24">
        <v>1</v>
      </c>
      <c r="AI24">
        <v>1</v>
      </c>
      <c r="AJ24">
        <v>1</v>
      </c>
      <c r="AK24">
        <v>1</v>
      </c>
      <c r="AL24">
        <v>1</v>
      </c>
      <c r="AM24" s="17">
        <v>1</v>
      </c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</row>
    <row r="25" spans="1:83" customFormat="1">
      <c r="A25" t="s">
        <v>99</v>
      </c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>
        <v>1</v>
      </c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</row>
    <row r="26" spans="1:83" customFormat="1">
      <c r="A26" t="s">
        <v>7</v>
      </c>
      <c r="T26">
        <v>1</v>
      </c>
      <c r="U26">
        <v>1</v>
      </c>
      <c r="AF26">
        <v>1</v>
      </c>
      <c r="AG26">
        <v>1</v>
      </c>
      <c r="AM26" s="17"/>
      <c r="AN26" s="17"/>
      <c r="AO26" s="17"/>
      <c r="AP26" s="17"/>
      <c r="AQ26" s="17"/>
      <c r="AR26" s="17">
        <v>1</v>
      </c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</row>
    <row r="27" spans="1:83" ht="15.75" thickBot="1">
      <c r="A27" s="31" t="s">
        <v>112</v>
      </c>
      <c r="B27" s="30">
        <f t="shared" ref="B27:AG27" si="4">SUM(B20:B26)</f>
        <v>1</v>
      </c>
      <c r="C27" s="30">
        <f t="shared" si="4"/>
        <v>1</v>
      </c>
      <c r="D27" s="30">
        <f t="shared" si="4"/>
        <v>1</v>
      </c>
      <c r="E27" s="30">
        <f t="shared" si="4"/>
        <v>1</v>
      </c>
      <c r="F27" s="30">
        <f t="shared" si="4"/>
        <v>1</v>
      </c>
      <c r="G27" s="30">
        <f t="shared" si="4"/>
        <v>1</v>
      </c>
      <c r="H27" s="30">
        <f t="shared" si="4"/>
        <v>3</v>
      </c>
      <c r="I27" s="30">
        <f t="shared" si="4"/>
        <v>2</v>
      </c>
      <c r="J27" s="30">
        <f t="shared" si="4"/>
        <v>1</v>
      </c>
      <c r="K27" s="30">
        <f t="shared" si="4"/>
        <v>1</v>
      </c>
      <c r="L27" s="30">
        <f t="shared" si="4"/>
        <v>1</v>
      </c>
      <c r="M27" s="30">
        <f t="shared" si="4"/>
        <v>3</v>
      </c>
      <c r="N27" s="30">
        <f t="shared" si="4"/>
        <v>3</v>
      </c>
      <c r="O27" s="30">
        <f t="shared" si="4"/>
        <v>4</v>
      </c>
      <c r="P27" s="30">
        <f t="shared" si="4"/>
        <v>5</v>
      </c>
      <c r="Q27" s="30">
        <f t="shared" si="4"/>
        <v>4</v>
      </c>
      <c r="R27" s="30">
        <f t="shared" si="4"/>
        <v>2</v>
      </c>
      <c r="S27" s="30">
        <f t="shared" si="4"/>
        <v>2</v>
      </c>
      <c r="T27" s="30">
        <f t="shared" si="4"/>
        <v>2</v>
      </c>
      <c r="U27" s="30">
        <f t="shared" si="4"/>
        <v>2</v>
      </c>
      <c r="V27" s="30">
        <f t="shared" si="4"/>
        <v>1</v>
      </c>
      <c r="W27" s="30">
        <f t="shared" si="4"/>
        <v>1</v>
      </c>
      <c r="X27" s="30">
        <f t="shared" si="4"/>
        <v>1</v>
      </c>
      <c r="Y27" s="30">
        <f t="shared" si="4"/>
        <v>2</v>
      </c>
      <c r="Z27" s="30">
        <f t="shared" si="4"/>
        <v>2</v>
      </c>
      <c r="AA27" s="30">
        <f t="shared" si="4"/>
        <v>3</v>
      </c>
      <c r="AB27" s="30">
        <f t="shared" si="4"/>
        <v>3</v>
      </c>
      <c r="AC27" s="30">
        <f t="shared" si="4"/>
        <v>4</v>
      </c>
      <c r="AD27" s="30">
        <f t="shared" si="4"/>
        <v>3</v>
      </c>
      <c r="AE27" s="30">
        <f t="shared" si="4"/>
        <v>3</v>
      </c>
      <c r="AF27" s="30">
        <f t="shared" si="4"/>
        <v>4</v>
      </c>
      <c r="AG27" s="30">
        <f t="shared" si="4"/>
        <v>4</v>
      </c>
      <c r="AH27" s="30">
        <f t="shared" ref="AH27:BL27" si="5">SUM(AH20:AH26)</f>
        <v>2</v>
      </c>
      <c r="AI27" s="30">
        <f t="shared" si="5"/>
        <v>3</v>
      </c>
      <c r="AJ27" s="30">
        <f t="shared" si="5"/>
        <v>3</v>
      </c>
      <c r="AK27" s="30">
        <f t="shared" si="5"/>
        <v>3</v>
      </c>
      <c r="AL27" s="30">
        <f t="shared" si="5"/>
        <v>2</v>
      </c>
      <c r="AM27" s="28">
        <f t="shared" si="5"/>
        <v>2</v>
      </c>
      <c r="AN27" s="28">
        <f t="shared" si="5"/>
        <v>1</v>
      </c>
      <c r="AO27" s="28">
        <f t="shared" si="5"/>
        <v>1</v>
      </c>
      <c r="AP27" s="28">
        <f t="shared" si="5"/>
        <v>1</v>
      </c>
      <c r="AQ27" s="28">
        <f t="shared" si="5"/>
        <v>1</v>
      </c>
      <c r="AR27" s="28">
        <f t="shared" si="5"/>
        <v>3</v>
      </c>
      <c r="AS27" s="28">
        <f t="shared" si="5"/>
        <v>3</v>
      </c>
      <c r="AT27" s="28">
        <f t="shared" si="5"/>
        <v>3</v>
      </c>
      <c r="AU27" s="28">
        <f t="shared" si="5"/>
        <v>1</v>
      </c>
      <c r="AV27" s="28">
        <f t="shared" si="5"/>
        <v>1</v>
      </c>
      <c r="AW27" s="28">
        <f t="shared" si="5"/>
        <v>1</v>
      </c>
      <c r="AX27" s="28">
        <f t="shared" si="5"/>
        <v>1</v>
      </c>
      <c r="AY27" s="28">
        <f t="shared" si="5"/>
        <v>1</v>
      </c>
      <c r="AZ27" s="28">
        <f t="shared" si="5"/>
        <v>2</v>
      </c>
      <c r="BA27" s="28">
        <f t="shared" si="5"/>
        <v>1</v>
      </c>
      <c r="BB27" s="28">
        <f t="shared" si="5"/>
        <v>1</v>
      </c>
      <c r="BC27" s="28">
        <f t="shared" si="5"/>
        <v>1</v>
      </c>
      <c r="BD27" s="28">
        <f t="shared" si="5"/>
        <v>1</v>
      </c>
      <c r="BE27" s="28">
        <f t="shared" si="5"/>
        <v>1</v>
      </c>
      <c r="BF27" s="28">
        <f t="shared" si="5"/>
        <v>1</v>
      </c>
      <c r="BG27" s="28">
        <f t="shared" si="5"/>
        <v>1</v>
      </c>
      <c r="BH27" s="28">
        <f t="shared" si="5"/>
        <v>1</v>
      </c>
      <c r="BI27" s="28">
        <f t="shared" si="5"/>
        <v>1</v>
      </c>
      <c r="BJ27" s="28">
        <f t="shared" si="5"/>
        <v>1</v>
      </c>
      <c r="BK27" s="28">
        <f t="shared" si="5"/>
        <v>1</v>
      </c>
      <c r="BL27" s="28">
        <f t="shared" si="5"/>
        <v>1</v>
      </c>
    </row>
    <row r="28" spans="1:83" ht="15.75" thickTop="1"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</row>
    <row r="29" spans="1:83">
      <c r="A29" s="13" t="s">
        <v>10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</row>
    <row r="30" spans="1:83">
      <c r="A30" t="s">
        <v>100</v>
      </c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>
        <v>1</v>
      </c>
      <c r="AB30">
        <v>1</v>
      </c>
      <c r="AC30">
        <v>1</v>
      </c>
      <c r="AD30"/>
      <c r="AE30">
        <v>1</v>
      </c>
      <c r="AF30">
        <v>1</v>
      </c>
      <c r="AG30">
        <v>1</v>
      </c>
      <c r="AH30">
        <v>1</v>
      </c>
      <c r="AI30">
        <v>1</v>
      </c>
      <c r="AJ30">
        <v>1</v>
      </c>
      <c r="AK30">
        <v>1</v>
      </c>
      <c r="AL30" s="17"/>
      <c r="AM30" s="17">
        <v>1</v>
      </c>
      <c r="AN30" s="17">
        <v>1</v>
      </c>
      <c r="AO30" s="17">
        <v>1</v>
      </c>
      <c r="AP30" s="17">
        <v>1</v>
      </c>
      <c r="AQ30" s="17">
        <v>1</v>
      </c>
      <c r="AR30" s="17">
        <v>1</v>
      </c>
      <c r="AS30" s="17">
        <v>1</v>
      </c>
      <c r="AT30" s="17">
        <v>1</v>
      </c>
      <c r="AU30" s="17">
        <v>1</v>
      </c>
      <c r="AV30" s="17">
        <v>1</v>
      </c>
      <c r="AW30" s="17">
        <v>1</v>
      </c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</row>
    <row r="31" spans="1:83">
      <c r="A31" t="s">
        <v>101</v>
      </c>
      <c r="B31"/>
      <c r="C31"/>
      <c r="D31"/>
      <c r="E31"/>
      <c r="F31"/>
      <c r="G31"/>
      <c r="H31"/>
      <c r="I31"/>
      <c r="J31">
        <v>1</v>
      </c>
      <c r="K31">
        <v>1</v>
      </c>
      <c r="L31">
        <v>1</v>
      </c>
      <c r="M31">
        <v>1</v>
      </c>
      <c r="N31">
        <v>1</v>
      </c>
      <c r="O31">
        <v>1</v>
      </c>
      <c r="P31">
        <v>1</v>
      </c>
      <c r="Q31">
        <v>1</v>
      </c>
      <c r="R31">
        <v>1</v>
      </c>
      <c r="S31">
        <v>1</v>
      </c>
      <c r="T31"/>
      <c r="U31"/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>
        <v>1</v>
      </c>
      <c r="AE31">
        <v>1</v>
      </c>
      <c r="AF31"/>
      <c r="AG31"/>
      <c r="AH31"/>
      <c r="AI31">
        <v>1</v>
      </c>
      <c r="AJ31">
        <v>1</v>
      </c>
      <c r="AK31">
        <v>1</v>
      </c>
      <c r="AL31" s="17">
        <v>1</v>
      </c>
      <c r="AM31" s="17">
        <v>1</v>
      </c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</row>
    <row r="32" spans="1:83">
      <c r="A32" t="s">
        <v>102</v>
      </c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>
        <v>1</v>
      </c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</row>
    <row r="33" spans="1:84">
      <c r="A33" t="s">
        <v>103</v>
      </c>
      <c r="B33"/>
      <c r="C33"/>
      <c r="D33"/>
      <c r="E33"/>
      <c r="F33"/>
      <c r="G33"/>
      <c r="H33"/>
      <c r="I33"/>
      <c r="J33"/>
      <c r="K33"/>
      <c r="L33"/>
      <c r="M33">
        <v>1</v>
      </c>
      <c r="N33">
        <v>1</v>
      </c>
      <c r="O33">
        <v>1</v>
      </c>
      <c r="P33">
        <v>1</v>
      </c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</row>
    <row r="34" spans="1:84">
      <c r="A34" t="s">
        <v>104</v>
      </c>
      <c r="B34">
        <v>1</v>
      </c>
      <c r="C34">
        <v>1</v>
      </c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>
        <v>1</v>
      </c>
      <c r="AG34">
        <v>1</v>
      </c>
      <c r="AH34"/>
      <c r="AI34"/>
      <c r="AJ34"/>
      <c r="AK34"/>
      <c r="AL34" s="17"/>
      <c r="AM34" s="17"/>
      <c r="AN34" s="17"/>
      <c r="AO34" s="17"/>
      <c r="AP34" s="17"/>
      <c r="AQ34" s="17"/>
      <c r="AR34" s="17">
        <v>1</v>
      </c>
      <c r="AS34" s="17">
        <v>1</v>
      </c>
      <c r="AT34" s="17">
        <v>1</v>
      </c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</row>
    <row r="35" spans="1:84">
      <c r="A35" t="s">
        <v>105</v>
      </c>
      <c r="B35"/>
      <c r="C35"/>
      <c r="D35"/>
      <c r="E35"/>
      <c r="F35"/>
      <c r="G35"/>
      <c r="H35">
        <v>1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>
        <v>1</v>
      </c>
      <c r="AD35">
        <v>1</v>
      </c>
      <c r="AE35">
        <v>1</v>
      </c>
      <c r="AF35">
        <v>1</v>
      </c>
      <c r="AG35">
        <v>1</v>
      </c>
      <c r="AH35">
        <v>1</v>
      </c>
      <c r="AI35">
        <v>1</v>
      </c>
      <c r="AJ35">
        <v>1</v>
      </c>
      <c r="AK35">
        <v>1</v>
      </c>
      <c r="AL35" s="17">
        <v>1</v>
      </c>
      <c r="AM35" s="17"/>
      <c r="AN35" s="17"/>
      <c r="AO35" s="17"/>
      <c r="AP35" s="17"/>
      <c r="AQ35" s="17"/>
      <c r="AR35" s="17"/>
      <c r="AS35" s="17">
        <v>1</v>
      </c>
      <c r="AT35" s="17">
        <v>1</v>
      </c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</row>
    <row r="36" spans="1:84">
      <c r="A36" t="s">
        <v>106</v>
      </c>
      <c r="B36"/>
      <c r="C36"/>
      <c r="D36"/>
      <c r="E36"/>
      <c r="F36"/>
      <c r="G36"/>
      <c r="H36">
        <v>1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>
        <v>1</v>
      </c>
      <c r="BJ36" s="17"/>
      <c r="BK36" s="17"/>
      <c r="BL36" s="17"/>
    </row>
    <row r="37" spans="1:84">
      <c r="A37" t="s">
        <v>107</v>
      </c>
      <c r="B37"/>
      <c r="C37"/>
      <c r="D37"/>
      <c r="E37"/>
      <c r="F37"/>
      <c r="G37"/>
      <c r="H37"/>
      <c r="I37">
        <v>1</v>
      </c>
      <c r="J37"/>
      <c r="K37"/>
      <c r="L37"/>
      <c r="M37"/>
      <c r="N37"/>
      <c r="O37"/>
      <c r="P37"/>
      <c r="Q37"/>
      <c r="R37"/>
      <c r="S37"/>
      <c r="T37">
        <v>1</v>
      </c>
      <c r="U37">
        <v>1</v>
      </c>
      <c r="V37"/>
      <c r="W37"/>
      <c r="X37"/>
      <c r="Y37"/>
      <c r="Z37"/>
      <c r="AA37"/>
      <c r="AB37"/>
      <c r="AC37"/>
      <c r="AD37"/>
      <c r="AE37"/>
      <c r="AF37">
        <v>1</v>
      </c>
      <c r="AG37">
        <v>1</v>
      </c>
      <c r="AH37"/>
      <c r="AI37"/>
      <c r="AJ37"/>
      <c r="AK37"/>
      <c r="AL37" s="17"/>
      <c r="AM37" s="17"/>
      <c r="AN37" s="17"/>
      <c r="AO37" s="17"/>
      <c r="AP37" s="17"/>
      <c r="AQ37" s="17"/>
      <c r="AR37" s="17">
        <v>1</v>
      </c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</row>
    <row r="38" spans="1:84">
      <c r="A38" t="s">
        <v>108</v>
      </c>
      <c r="B38"/>
      <c r="C38"/>
      <c r="D38">
        <v>1</v>
      </c>
      <c r="E38">
        <v>1</v>
      </c>
      <c r="F38">
        <v>1</v>
      </c>
      <c r="G38">
        <v>1</v>
      </c>
      <c r="H38">
        <v>1</v>
      </c>
      <c r="I38">
        <v>1</v>
      </c>
      <c r="J38"/>
      <c r="K38"/>
      <c r="L38"/>
      <c r="M38">
        <v>1</v>
      </c>
      <c r="N38">
        <v>1</v>
      </c>
      <c r="O38">
        <v>2</v>
      </c>
      <c r="P38">
        <v>3</v>
      </c>
      <c r="Q38">
        <v>3</v>
      </c>
      <c r="R38">
        <v>1</v>
      </c>
      <c r="S38">
        <v>1</v>
      </c>
      <c r="T38">
        <v>1</v>
      </c>
      <c r="U38">
        <v>1</v>
      </c>
      <c r="V38"/>
      <c r="W38"/>
      <c r="X38"/>
      <c r="Y38">
        <v>1</v>
      </c>
      <c r="Z38">
        <v>1</v>
      </c>
      <c r="AA38">
        <v>1</v>
      </c>
      <c r="AB38">
        <v>1</v>
      </c>
      <c r="AC38">
        <v>1</v>
      </c>
      <c r="AD38">
        <v>1</v>
      </c>
      <c r="AE38"/>
      <c r="AF38"/>
      <c r="AG38"/>
      <c r="AH38"/>
      <c r="AI38"/>
      <c r="AJ38"/>
      <c r="AK38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>
        <v>1</v>
      </c>
      <c r="AY38" s="17">
        <v>1</v>
      </c>
      <c r="AZ38" s="17">
        <v>1</v>
      </c>
      <c r="BA38" s="17">
        <v>1</v>
      </c>
      <c r="BB38" s="17">
        <v>1</v>
      </c>
      <c r="BC38" s="17">
        <v>1</v>
      </c>
      <c r="BD38" s="17">
        <v>1</v>
      </c>
      <c r="BE38" s="17">
        <v>1</v>
      </c>
      <c r="BF38" s="17">
        <v>1</v>
      </c>
      <c r="BG38" s="17">
        <v>1</v>
      </c>
      <c r="BH38" s="17">
        <v>1</v>
      </c>
      <c r="BI38" s="17"/>
      <c r="BJ38" s="17">
        <v>1</v>
      </c>
      <c r="BK38" s="17">
        <v>1</v>
      </c>
      <c r="BL38" s="17">
        <v>1</v>
      </c>
    </row>
    <row r="39" spans="1:84" ht="15.75" thickBot="1">
      <c r="A39" s="31" t="s">
        <v>112</v>
      </c>
      <c r="B39" s="30">
        <f t="shared" ref="B39:AG39" si="6">SUM(B30:B38)</f>
        <v>1</v>
      </c>
      <c r="C39" s="30">
        <f t="shared" si="6"/>
        <v>1</v>
      </c>
      <c r="D39" s="30">
        <f t="shared" si="6"/>
        <v>1</v>
      </c>
      <c r="E39" s="30">
        <f t="shared" si="6"/>
        <v>1</v>
      </c>
      <c r="F39" s="30">
        <f t="shared" si="6"/>
        <v>1</v>
      </c>
      <c r="G39" s="30">
        <f t="shared" si="6"/>
        <v>1</v>
      </c>
      <c r="H39" s="30">
        <f t="shared" si="6"/>
        <v>3</v>
      </c>
      <c r="I39" s="30">
        <f t="shared" si="6"/>
        <v>2</v>
      </c>
      <c r="J39" s="30">
        <f t="shared" si="6"/>
        <v>1</v>
      </c>
      <c r="K39" s="30">
        <f t="shared" si="6"/>
        <v>1</v>
      </c>
      <c r="L39" s="30">
        <f t="shared" si="6"/>
        <v>1</v>
      </c>
      <c r="M39" s="30">
        <f t="shared" si="6"/>
        <v>3</v>
      </c>
      <c r="N39" s="30">
        <f t="shared" si="6"/>
        <v>3</v>
      </c>
      <c r="O39" s="30">
        <f t="shared" si="6"/>
        <v>4</v>
      </c>
      <c r="P39" s="30">
        <f t="shared" si="6"/>
        <v>5</v>
      </c>
      <c r="Q39" s="30">
        <f t="shared" si="6"/>
        <v>4</v>
      </c>
      <c r="R39" s="30">
        <f t="shared" si="6"/>
        <v>2</v>
      </c>
      <c r="S39" s="30">
        <f t="shared" si="6"/>
        <v>2</v>
      </c>
      <c r="T39" s="30">
        <f t="shared" si="6"/>
        <v>2</v>
      </c>
      <c r="U39" s="30">
        <f t="shared" si="6"/>
        <v>2</v>
      </c>
      <c r="V39" s="30">
        <f t="shared" si="6"/>
        <v>1</v>
      </c>
      <c r="W39" s="30">
        <f t="shared" si="6"/>
        <v>1</v>
      </c>
      <c r="X39" s="30">
        <f t="shared" si="6"/>
        <v>1</v>
      </c>
      <c r="Y39" s="30">
        <f t="shared" si="6"/>
        <v>2</v>
      </c>
      <c r="Z39" s="30">
        <f t="shared" si="6"/>
        <v>2</v>
      </c>
      <c r="AA39" s="30">
        <f t="shared" si="6"/>
        <v>3</v>
      </c>
      <c r="AB39" s="30">
        <f t="shared" si="6"/>
        <v>3</v>
      </c>
      <c r="AC39" s="30">
        <f t="shared" si="6"/>
        <v>4</v>
      </c>
      <c r="AD39" s="30">
        <f t="shared" si="6"/>
        <v>3</v>
      </c>
      <c r="AE39" s="30">
        <f t="shared" si="6"/>
        <v>3</v>
      </c>
      <c r="AF39" s="30">
        <f t="shared" si="6"/>
        <v>4</v>
      </c>
      <c r="AG39" s="30">
        <f t="shared" si="6"/>
        <v>4</v>
      </c>
      <c r="AH39" s="30">
        <f t="shared" ref="AH39:BL39" si="7">SUM(AH30:AH38)</f>
        <v>2</v>
      </c>
      <c r="AI39" s="30">
        <f t="shared" si="7"/>
        <v>3</v>
      </c>
      <c r="AJ39" s="30">
        <f t="shared" si="7"/>
        <v>3</v>
      </c>
      <c r="AK39" s="30">
        <f t="shared" si="7"/>
        <v>3</v>
      </c>
      <c r="AL39" s="28">
        <f t="shared" si="7"/>
        <v>2</v>
      </c>
      <c r="AM39" s="28">
        <f t="shared" si="7"/>
        <v>2</v>
      </c>
      <c r="AN39" s="28">
        <f t="shared" si="7"/>
        <v>1</v>
      </c>
      <c r="AO39" s="28">
        <f t="shared" si="7"/>
        <v>1</v>
      </c>
      <c r="AP39" s="28">
        <f t="shared" si="7"/>
        <v>1</v>
      </c>
      <c r="AQ39" s="28">
        <f t="shared" si="7"/>
        <v>1</v>
      </c>
      <c r="AR39" s="28">
        <f t="shared" si="7"/>
        <v>3</v>
      </c>
      <c r="AS39" s="28">
        <f t="shared" si="7"/>
        <v>3</v>
      </c>
      <c r="AT39" s="28">
        <f t="shared" si="7"/>
        <v>3</v>
      </c>
      <c r="AU39" s="28">
        <f t="shared" si="7"/>
        <v>1</v>
      </c>
      <c r="AV39" s="28">
        <f t="shared" si="7"/>
        <v>1</v>
      </c>
      <c r="AW39" s="28">
        <f t="shared" si="7"/>
        <v>1</v>
      </c>
      <c r="AX39" s="28">
        <f t="shared" si="7"/>
        <v>1</v>
      </c>
      <c r="AY39" s="28">
        <f t="shared" si="7"/>
        <v>1</v>
      </c>
      <c r="AZ39" s="28">
        <f t="shared" si="7"/>
        <v>2</v>
      </c>
      <c r="BA39" s="28">
        <f t="shared" si="7"/>
        <v>1</v>
      </c>
      <c r="BB39" s="28">
        <f t="shared" si="7"/>
        <v>1</v>
      </c>
      <c r="BC39" s="28">
        <f t="shared" si="7"/>
        <v>1</v>
      </c>
      <c r="BD39" s="28">
        <f t="shared" si="7"/>
        <v>1</v>
      </c>
      <c r="BE39" s="28">
        <f t="shared" si="7"/>
        <v>1</v>
      </c>
      <c r="BF39" s="28">
        <f t="shared" si="7"/>
        <v>1</v>
      </c>
      <c r="BG39" s="28">
        <f t="shared" si="7"/>
        <v>1</v>
      </c>
      <c r="BH39" s="28">
        <f t="shared" si="7"/>
        <v>1</v>
      </c>
      <c r="BI39" s="28">
        <f t="shared" si="7"/>
        <v>1</v>
      </c>
      <c r="BJ39" s="28">
        <f t="shared" si="7"/>
        <v>1</v>
      </c>
      <c r="BK39" s="28">
        <f t="shared" si="7"/>
        <v>1</v>
      </c>
      <c r="BL39" s="28">
        <f t="shared" si="7"/>
        <v>1</v>
      </c>
    </row>
    <row r="40" spans="1:84" ht="15.75" thickTop="1"/>
    <row r="41" spans="1:84">
      <c r="A41" s="13" t="s">
        <v>13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</row>
    <row r="42" spans="1:84">
      <c r="A42" t="s">
        <v>109</v>
      </c>
      <c r="B42" s="1">
        <v>1</v>
      </c>
      <c r="C42" s="1">
        <v>1</v>
      </c>
      <c r="D42" s="1">
        <v>1</v>
      </c>
      <c r="E42" s="1">
        <v>1</v>
      </c>
      <c r="F42" s="1">
        <v>1</v>
      </c>
      <c r="G42" s="1">
        <v>1</v>
      </c>
      <c r="H42" s="1">
        <v>3</v>
      </c>
      <c r="I42" s="1">
        <v>1</v>
      </c>
      <c r="J42" s="1">
        <v>1</v>
      </c>
      <c r="K42" s="1">
        <v>1</v>
      </c>
      <c r="L42" s="1">
        <v>1</v>
      </c>
      <c r="M42" s="1">
        <v>2</v>
      </c>
      <c r="N42" s="1">
        <v>2</v>
      </c>
      <c r="O42" s="1">
        <v>3</v>
      </c>
      <c r="P42" s="1">
        <v>4</v>
      </c>
      <c r="Q42" s="1">
        <v>4</v>
      </c>
      <c r="R42" s="1">
        <v>2</v>
      </c>
      <c r="S42" s="1">
        <v>2</v>
      </c>
      <c r="T42" s="1">
        <v>2</v>
      </c>
      <c r="U42" s="1">
        <v>2</v>
      </c>
      <c r="V42" s="1">
        <v>1</v>
      </c>
      <c r="W42" s="1">
        <v>1</v>
      </c>
      <c r="X42" s="1">
        <v>1</v>
      </c>
      <c r="Y42" s="1">
        <v>2</v>
      </c>
      <c r="Z42" s="1">
        <v>2</v>
      </c>
      <c r="AA42" s="1">
        <v>3</v>
      </c>
      <c r="AB42" s="1">
        <v>3</v>
      </c>
      <c r="AC42" s="1">
        <v>3</v>
      </c>
      <c r="AD42" s="1">
        <v>2</v>
      </c>
      <c r="AE42" s="1">
        <v>2</v>
      </c>
      <c r="AF42" s="1">
        <v>3</v>
      </c>
      <c r="AG42" s="1">
        <v>3</v>
      </c>
      <c r="AH42" s="1">
        <v>1</v>
      </c>
      <c r="AI42" s="1">
        <v>2</v>
      </c>
      <c r="AJ42" s="1">
        <v>2</v>
      </c>
      <c r="AK42" s="1">
        <v>2</v>
      </c>
      <c r="AL42" s="1">
        <v>1</v>
      </c>
      <c r="AM42" s="1">
        <v>2</v>
      </c>
      <c r="AN42" s="1">
        <v>1</v>
      </c>
      <c r="AO42" s="1">
        <v>1</v>
      </c>
      <c r="AP42" s="1">
        <v>1</v>
      </c>
      <c r="AQ42" s="1">
        <v>1</v>
      </c>
      <c r="AR42" s="1">
        <v>3</v>
      </c>
      <c r="AS42" s="1">
        <v>3</v>
      </c>
      <c r="AT42" s="1">
        <v>3</v>
      </c>
      <c r="AU42" s="1">
        <v>1</v>
      </c>
      <c r="AV42" s="1">
        <v>1</v>
      </c>
      <c r="AW42" s="1">
        <v>1</v>
      </c>
      <c r="AX42" s="1">
        <v>1</v>
      </c>
      <c r="AY42" s="1">
        <v>1</v>
      </c>
      <c r="AZ42" s="1">
        <v>1</v>
      </c>
      <c r="BA42" s="1">
        <v>1</v>
      </c>
      <c r="BB42" s="1">
        <v>1</v>
      </c>
      <c r="BC42" s="1">
        <v>1</v>
      </c>
      <c r="BD42" s="1">
        <v>1</v>
      </c>
      <c r="BE42" s="1">
        <v>1</v>
      </c>
      <c r="BF42" s="1">
        <v>1</v>
      </c>
      <c r="BG42" s="1">
        <v>1</v>
      </c>
      <c r="BH42" s="1">
        <v>1</v>
      </c>
      <c r="BI42" s="1">
        <v>1</v>
      </c>
      <c r="BJ42" s="1">
        <v>1</v>
      </c>
      <c r="BK42" s="1">
        <v>1</v>
      </c>
      <c r="BL42" s="1">
        <v>1</v>
      </c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2"/>
    </row>
    <row r="43" spans="1:84">
      <c r="A43" t="s">
        <v>110</v>
      </c>
      <c r="I43" s="1">
        <v>1</v>
      </c>
      <c r="AC43" s="1">
        <v>1</v>
      </c>
      <c r="AD43" s="1">
        <v>1</v>
      </c>
      <c r="AE43" s="1">
        <v>1</v>
      </c>
      <c r="AF43" s="1">
        <v>1</v>
      </c>
      <c r="AG43" s="1">
        <v>1</v>
      </c>
      <c r="AH43" s="1">
        <v>1</v>
      </c>
      <c r="AI43" s="1">
        <v>1</v>
      </c>
      <c r="AJ43" s="1">
        <v>1</v>
      </c>
      <c r="AK43" s="1">
        <v>1</v>
      </c>
      <c r="AL43" s="1">
        <v>1</v>
      </c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</row>
    <row r="44" spans="1:84">
      <c r="A44" t="s">
        <v>111</v>
      </c>
      <c r="M44" s="1">
        <v>1</v>
      </c>
      <c r="N44" s="1">
        <v>1</v>
      </c>
      <c r="O44" s="1">
        <v>1</v>
      </c>
      <c r="P44" s="1">
        <v>1</v>
      </c>
      <c r="AZ44" s="1">
        <v>1</v>
      </c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</row>
    <row r="45" spans="1:84" ht="15.75" thickBot="1">
      <c r="A45" s="31" t="s">
        <v>112</v>
      </c>
      <c r="B45" s="30">
        <f t="shared" ref="B45:AG45" si="8">SUM(B42:B44)</f>
        <v>1</v>
      </c>
      <c r="C45" s="30">
        <f t="shared" si="8"/>
        <v>1</v>
      </c>
      <c r="D45" s="30">
        <f t="shared" si="8"/>
        <v>1</v>
      </c>
      <c r="E45" s="30">
        <f t="shared" si="8"/>
        <v>1</v>
      </c>
      <c r="F45" s="30">
        <f t="shared" si="8"/>
        <v>1</v>
      </c>
      <c r="G45" s="30">
        <f t="shared" si="8"/>
        <v>1</v>
      </c>
      <c r="H45" s="30">
        <f t="shared" si="8"/>
        <v>3</v>
      </c>
      <c r="I45" s="30">
        <f t="shared" si="8"/>
        <v>2</v>
      </c>
      <c r="J45" s="30">
        <f t="shared" si="8"/>
        <v>1</v>
      </c>
      <c r="K45" s="30">
        <f t="shared" si="8"/>
        <v>1</v>
      </c>
      <c r="L45" s="30">
        <f t="shared" si="8"/>
        <v>1</v>
      </c>
      <c r="M45" s="30">
        <f t="shared" si="8"/>
        <v>3</v>
      </c>
      <c r="N45" s="30">
        <f t="shared" si="8"/>
        <v>3</v>
      </c>
      <c r="O45" s="30">
        <f t="shared" si="8"/>
        <v>4</v>
      </c>
      <c r="P45" s="30">
        <f t="shared" si="8"/>
        <v>5</v>
      </c>
      <c r="Q45" s="30">
        <f t="shared" si="8"/>
        <v>4</v>
      </c>
      <c r="R45" s="30">
        <f t="shared" si="8"/>
        <v>2</v>
      </c>
      <c r="S45" s="30">
        <f t="shared" si="8"/>
        <v>2</v>
      </c>
      <c r="T45" s="30">
        <f t="shared" si="8"/>
        <v>2</v>
      </c>
      <c r="U45" s="30">
        <f t="shared" si="8"/>
        <v>2</v>
      </c>
      <c r="V45" s="30">
        <f t="shared" si="8"/>
        <v>1</v>
      </c>
      <c r="W45" s="30">
        <f t="shared" si="8"/>
        <v>1</v>
      </c>
      <c r="X45" s="30">
        <f t="shared" si="8"/>
        <v>1</v>
      </c>
      <c r="Y45" s="30">
        <f t="shared" si="8"/>
        <v>2</v>
      </c>
      <c r="Z45" s="30">
        <f t="shared" si="8"/>
        <v>2</v>
      </c>
      <c r="AA45" s="30">
        <f t="shared" si="8"/>
        <v>3</v>
      </c>
      <c r="AB45" s="30">
        <f t="shared" si="8"/>
        <v>3</v>
      </c>
      <c r="AC45" s="30">
        <f t="shared" si="8"/>
        <v>4</v>
      </c>
      <c r="AD45" s="30">
        <f t="shared" si="8"/>
        <v>3</v>
      </c>
      <c r="AE45" s="30">
        <f t="shared" si="8"/>
        <v>3</v>
      </c>
      <c r="AF45" s="30">
        <f t="shared" si="8"/>
        <v>4</v>
      </c>
      <c r="AG45" s="30">
        <f t="shared" si="8"/>
        <v>4</v>
      </c>
      <c r="AH45" s="30">
        <f t="shared" ref="AH45:BL45" si="9">SUM(AH42:AH44)</f>
        <v>2</v>
      </c>
      <c r="AI45" s="30">
        <f t="shared" si="9"/>
        <v>3</v>
      </c>
      <c r="AJ45" s="30">
        <f t="shared" si="9"/>
        <v>3</v>
      </c>
      <c r="AK45" s="30">
        <f t="shared" si="9"/>
        <v>3</v>
      </c>
      <c r="AL45" s="30">
        <f t="shared" si="9"/>
        <v>2</v>
      </c>
      <c r="AM45" s="30">
        <f t="shared" si="9"/>
        <v>2</v>
      </c>
      <c r="AN45" s="30">
        <f t="shared" si="9"/>
        <v>1</v>
      </c>
      <c r="AO45" s="30">
        <f t="shared" si="9"/>
        <v>1</v>
      </c>
      <c r="AP45" s="30">
        <f t="shared" si="9"/>
        <v>1</v>
      </c>
      <c r="AQ45" s="30">
        <f t="shared" si="9"/>
        <v>1</v>
      </c>
      <c r="AR45" s="30">
        <f t="shared" si="9"/>
        <v>3</v>
      </c>
      <c r="AS45" s="30">
        <f t="shared" si="9"/>
        <v>3</v>
      </c>
      <c r="AT45" s="30">
        <f t="shared" si="9"/>
        <v>3</v>
      </c>
      <c r="AU45" s="30">
        <f t="shared" si="9"/>
        <v>1</v>
      </c>
      <c r="AV45" s="30">
        <f t="shared" si="9"/>
        <v>1</v>
      </c>
      <c r="AW45" s="30">
        <f t="shared" si="9"/>
        <v>1</v>
      </c>
      <c r="AX45" s="30">
        <f t="shared" si="9"/>
        <v>1</v>
      </c>
      <c r="AY45" s="30">
        <f t="shared" si="9"/>
        <v>1</v>
      </c>
      <c r="AZ45" s="30">
        <f t="shared" si="9"/>
        <v>2</v>
      </c>
      <c r="BA45" s="30">
        <f t="shared" si="9"/>
        <v>1</v>
      </c>
      <c r="BB45" s="30">
        <f t="shared" si="9"/>
        <v>1</v>
      </c>
      <c r="BC45" s="30">
        <f t="shared" si="9"/>
        <v>1</v>
      </c>
      <c r="BD45" s="30">
        <f t="shared" si="9"/>
        <v>1</v>
      </c>
      <c r="BE45" s="30">
        <f t="shared" si="9"/>
        <v>1</v>
      </c>
      <c r="BF45" s="30">
        <f t="shared" si="9"/>
        <v>1</v>
      </c>
      <c r="BG45" s="30">
        <f t="shared" si="9"/>
        <v>1</v>
      </c>
      <c r="BH45" s="30">
        <f t="shared" si="9"/>
        <v>1</v>
      </c>
      <c r="BI45" s="30">
        <f t="shared" si="9"/>
        <v>1</v>
      </c>
      <c r="BJ45" s="30">
        <f t="shared" si="9"/>
        <v>1</v>
      </c>
      <c r="BK45" s="30">
        <f t="shared" si="9"/>
        <v>1</v>
      </c>
      <c r="BL45" s="30">
        <f t="shared" si="9"/>
        <v>1</v>
      </c>
    </row>
    <row r="46" spans="1:84" ht="15.75" thickTop="1"/>
    <row r="47" spans="1:84">
      <c r="A47" s="13" t="s">
        <v>14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</row>
    <row r="48" spans="1:84">
      <c r="A48" t="s">
        <v>22</v>
      </c>
      <c r="B48" s="1">
        <v>1</v>
      </c>
      <c r="C48" s="1">
        <v>1</v>
      </c>
      <c r="D48" s="1">
        <v>1</v>
      </c>
      <c r="E48" s="1">
        <v>1</v>
      </c>
      <c r="F48" s="1">
        <v>1</v>
      </c>
      <c r="G48" s="1">
        <v>1</v>
      </c>
      <c r="H48" s="1">
        <v>3</v>
      </c>
      <c r="I48" s="1">
        <v>2</v>
      </c>
      <c r="J48" s="1">
        <v>1</v>
      </c>
      <c r="K48" s="1">
        <v>1</v>
      </c>
      <c r="L48" s="1">
        <v>1</v>
      </c>
      <c r="M48" s="1">
        <v>3</v>
      </c>
      <c r="N48" s="1">
        <v>3</v>
      </c>
      <c r="O48" s="1">
        <v>4</v>
      </c>
      <c r="P48" s="1">
        <v>4</v>
      </c>
      <c r="Q48" s="1">
        <v>3</v>
      </c>
      <c r="S48" s="1">
        <v>1</v>
      </c>
      <c r="T48" s="1">
        <v>2</v>
      </c>
      <c r="U48" s="1">
        <v>2</v>
      </c>
      <c r="V48" s="1">
        <v>1</v>
      </c>
      <c r="W48" s="1">
        <v>1</v>
      </c>
      <c r="X48" s="1">
        <v>1</v>
      </c>
      <c r="Y48" s="1">
        <v>2</v>
      </c>
      <c r="Z48" s="1">
        <v>2</v>
      </c>
      <c r="AA48" s="1">
        <v>2</v>
      </c>
      <c r="AB48" s="1">
        <v>2</v>
      </c>
      <c r="AC48" s="1">
        <v>3</v>
      </c>
      <c r="AD48" s="1">
        <v>2</v>
      </c>
      <c r="AE48" s="1">
        <v>2</v>
      </c>
      <c r="AF48" s="1">
        <v>4</v>
      </c>
      <c r="AG48" s="1">
        <v>4</v>
      </c>
      <c r="AH48" s="1">
        <v>1</v>
      </c>
      <c r="AI48" s="1">
        <v>2</v>
      </c>
      <c r="AJ48" s="1">
        <v>1</v>
      </c>
      <c r="AK48" s="1">
        <v>1</v>
      </c>
      <c r="AL48" s="1">
        <v>1</v>
      </c>
      <c r="AM48" s="1">
        <v>2</v>
      </c>
      <c r="AN48" s="1">
        <v>1</v>
      </c>
      <c r="AO48" s="1">
        <v>1</v>
      </c>
      <c r="AP48" s="1">
        <v>1</v>
      </c>
      <c r="AQ48" s="1">
        <v>1</v>
      </c>
      <c r="AR48" s="1">
        <v>2</v>
      </c>
      <c r="AS48" s="1">
        <v>2</v>
      </c>
      <c r="AT48" s="1">
        <v>2</v>
      </c>
      <c r="AV48" s="1">
        <v>1</v>
      </c>
      <c r="AW48" s="1">
        <v>1</v>
      </c>
      <c r="AX48" s="1">
        <v>1</v>
      </c>
      <c r="AY48" s="1">
        <v>1</v>
      </c>
      <c r="AZ48" s="1">
        <v>2</v>
      </c>
      <c r="BA48" s="1">
        <v>1</v>
      </c>
      <c r="BB48" s="1">
        <v>1</v>
      </c>
      <c r="BD48" s="1">
        <v>1</v>
      </c>
      <c r="BE48" s="1">
        <v>1</v>
      </c>
      <c r="BF48" s="1">
        <v>1</v>
      </c>
      <c r="BG48" s="1">
        <v>1</v>
      </c>
      <c r="BH48" s="1">
        <v>1</v>
      </c>
      <c r="BI48" s="1">
        <v>1</v>
      </c>
      <c r="BJ48" s="1">
        <v>1</v>
      </c>
      <c r="BK48" s="1">
        <v>1</v>
      </c>
      <c r="BL48" s="1">
        <v>1</v>
      </c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2"/>
    </row>
    <row r="49" spans="1:84">
      <c r="A49" t="s">
        <v>23</v>
      </c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</row>
    <row r="50" spans="1:84">
      <c r="A50" s="8" t="s">
        <v>15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>
        <v>1</v>
      </c>
      <c r="Q50" s="10">
        <v>1</v>
      </c>
      <c r="R50" s="10">
        <v>2</v>
      </c>
      <c r="S50" s="10">
        <v>1</v>
      </c>
      <c r="T50" s="10"/>
      <c r="U50" s="10"/>
      <c r="V50" s="10"/>
      <c r="W50" s="10"/>
      <c r="X50" s="10"/>
      <c r="Y50" s="10"/>
      <c r="Z50" s="10"/>
      <c r="AA50" s="10">
        <v>1</v>
      </c>
      <c r="AB50" s="10">
        <v>1</v>
      </c>
      <c r="AC50" s="10">
        <v>1</v>
      </c>
      <c r="AD50" s="10">
        <v>1</v>
      </c>
      <c r="AE50" s="10">
        <v>1</v>
      </c>
      <c r="AF50" s="10"/>
      <c r="AG50" s="10"/>
      <c r="AH50" s="10">
        <v>1</v>
      </c>
      <c r="AI50" s="10">
        <v>1</v>
      </c>
      <c r="AJ50" s="10">
        <v>2</v>
      </c>
      <c r="AK50" s="10">
        <v>2</v>
      </c>
      <c r="AL50" s="10">
        <v>1</v>
      </c>
      <c r="AM50" s="10"/>
      <c r="AN50" s="10"/>
      <c r="AO50" s="10"/>
      <c r="AP50" s="10"/>
      <c r="AQ50" s="10"/>
      <c r="AR50" s="10">
        <v>1</v>
      </c>
      <c r="AS50" s="10">
        <v>1</v>
      </c>
      <c r="AT50" s="10">
        <v>1</v>
      </c>
      <c r="AU50" s="10">
        <v>1</v>
      </c>
      <c r="AV50" s="10"/>
      <c r="AW50" s="10"/>
      <c r="AX50" s="10"/>
      <c r="AY50" s="10"/>
      <c r="AZ50" s="10"/>
      <c r="BA50" s="10"/>
      <c r="BB50" s="10"/>
      <c r="BC50" s="10">
        <v>1</v>
      </c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2"/>
    </row>
    <row r="51" spans="1:84" ht="15.75" thickBot="1">
      <c r="A51" s="32" t="s">
        <v>112</v>
      </c>
      <c r="B51" s="30">
        <f t="shared" ref="B51:AG51" si="10">SUM(B48:B50)</f>
        <v>1</v>
      </c>
      <c r="C51" s="30">
        <f t="shared" si="10"/>
        <v>1</v>
      </c>
      <c r="D51" s="30">
        <f t="shared" si="10"/>
        <v>1</v>
      </c>
      <c r="E51" s="30">
        <f t="shared" si="10"/>
        <v>1</v>
      </c>
      <c r="F51" s="30">
        <f t="shared" si="10"/>
        <v>1</v>
      </c>
      <c r="G51" s="30">
        <f t="shared" si="10"/>
        <v>1</v>
      </c>
      <c r="H51" s="30">
        <f t="shared" si="10"/>
        <v>3</v>
      </c>
      <c r="I51" s="30">
        <f t="shared" si="10"/>
        <v>2</v>
      </c>
      <c r="J51" s="30">
        <f t="shared" si="10"/>
        <v>1</v>
      </c>
      <c r="K51" s="30">
        <f t="shared" si="10"/>
        <v>1</v>
      </c>
      <c r="L51" s="30">
        <f t="shared" si="10"/>
        <v>1</v>
      </c>
      <c r="M51" s="30">
        <f t="shared" si="10"/>
        <v>3</v>
      </c>
      <c r="N51" s="30">
        <f t="shared" si="10"/>
        <v>3</v>
      </c>
      <c r="O51" s="30">
        <f t="shared" si="10"/>
        <v>4</v>
      </c>
      <c r="P51" s="30">
        <f t="shared" si="10"/>
        <v>5</v>
      </c>
      <c r="Q51" s="30">
        <f t="shared" si="10"/>
        <v>4</v>
      </c>
      <c r="R51" s="30">
        <f t="shared" si="10"/>
        <v>2</v>
      </c>
      <c r="S51" s="30">
        <f t="shared" si="10"/>
        <v>2</v>
      </c>
      <c r="T51" s="30">
        <f t="shared" si="10"/>
        <v>2</v>
      </c>
      <c r="U51" s="30">
        <f t="shared" si="10"/>
        <v>2</v>
      </c>
      <c r="V51" s="30">
        <f t="shared" si="10"/>
        <v>1</v>
      </c>
      <c r="W51" s="30">
        <f t="shared" si="10"/>
        <v>1</v>
      </c>
      <c r="X51" s="30">
        <f t="shared" si="10"/>
        <v>1</v>
      </c>
      <c r="Y51" s="30">
        <f t="shared" si="10"/>
        <v>2</v>
      </c>
      <c r="Z51" s="30">
        <f t="shared" si="10"/>
        <v>2</v>
      </c>
      <c r="AA51" s="30">
        <f t="shared" si="10"/>
        <v>3</v>
      </c>
      <c r="AB51" s="30">
        <f t="shared" si="10"/>
        <v>3</v>
      </c>
      <c r="AC51" s="30">
        <f t="shared" si="10"/>
        <v>4</v>
      </c>
      <c r="AD51" s="30">
        <f t="shared" si="10"/>
        <v>3</v>
      </c>
      <c r="AE51" s="30">
        <f t="shared" si="10"/>
        <v>3</v>
      </c>
      <c r="AF51" s="30">
        <f t="shared" si="10"/>
        <v>4</v>
      </c>
      <c r="AG51" s="30">
        <f t="shared" si="10"/>
        <v>4</v>
      </c>
      <c r="AH51" s="30">
        <f t="shared" ref="AH51:BL51" si="11">SUM(AH48:AH50)</f>
        <v>2</v>
      </c>
      <c r="AI51" s="30">
        <f t="shared" si="11"/>
        <v>3</v>
      </c>
      <c r="AJ51" s="30">
        <f t="shared" si="11"/>
        <v>3</v>
      </c>
      <c r="AK51" s="30">
        <f t="shared" si="11"/>
        <v>3</v>
      </c>
      <c r="AL51" s="30">
        <f t="shared" si="11"/>
        <v>2</v>
      </c>
      <c r="AM51" s="30">
        <f t="shared" si="11"/>
        <v>2</v>
      </c>
      <c r="AN51" s="30">
        <f t="shared" si="11"/>
        <v>1</v>
      </c>
      <c r="AO51" s="30">
        <f t="shared" si="11"/>
        <v>1</v>
      </c>
      <c r="AP51" s="30">
        <f t="shared" si="11"/>
        <v>1</v>
      </c>
      <c r="AQ51" s="30">
        <f t="shared" si="11"/>
        <v>1</v>
      </c>
      <c r="AR51" s="30">
        <f t="shared" si="11"/>
        <v>3</v>
      </c>
      <c r="AS51" s="30">
        <f t="shared" si="11"/>
        <v>3</v>
      </c>
      <c r="AT51" s="30">
        <f t="shared" si="11"/>
        <v>3</v>
      </c>
      <c r="AU51" s="30">
        <f t="shared" si="11"/>
        <v>1</v>
      </c>
      <c r="AV51" s="30">
        <f t="shared" si="11"/>
        <v>1</v>
      </c>
      <c r="AW51" s="30">
        <f t="shared" si="11"/>
        <v>1</v>
      </c>
      <c r="AX51" s="30">
        <f t="shared" si="11"/>
        <v>1</v>
      </c>
      <c r="AY51" s="30">
        <f t="shared" si="11"/>
        <v>1</v>
      </c>
      <c r="AZ51" s="30">
        <f t="shared" si="11"/>
        <v>2</v>
      </c>
      <c r="BA51" s="30">
        <f t="shared" si="11"/>
        <v>1</v>
      </c>
      <c r="BB51" s="30">
        <f t="shared" si="11"/>
        <v>1</v>
      </c>
      <c r="BC51" s="30">
        <f t="shared" si="11"/>
        <v>1</v>
      </c>
      <c r="BD51" s="30">
        <f t="shared" si="11"/>
        <v>1</v>
      </c>
      <c r="BE51" s="30">
        <f t="shared" si="11"/>
        <v>1</v>
      </c>
      <c r="BF51" s="30">
        <f t="shared" si="11"/>
        <v>1</v>
      </c>
      <c r="BG51" s="30">
        <f t="shared" si="11"/>
        <v>1</v>
      </c>
      <c r="BH51" s="30">
        <f t="shared" si="11"/>
        <v>1</v>
      </c>
      <c r="BI51" s="30">
        <f t="shared" si="11"/>
        <v>1</v>
      </c>
      <c r="BJ51" s="30">
        <f t="shared" si="11"/>
        <v>1</v>
      </c>
      <c r="BK51" s="30">
        <f t="shared" si="11"/>
        <v>1</v>
      </c>
      <c r="BL51" s="30">
        <f t="shared" si="11"/>
        <v>1</v>
      </c>
    </row>
    <row r="52" spans="1:84" ht="15.75" thickTop="1"/>
  </sheetData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X28"/>
  <sheetViews>
    <sheetView workbookViewId="0">
      <pane xSplit="1" ySplit="2" topLeftCell="BE3" activePane="bottomRight" state="frozen"/>
      <selection pane="topRight" activeCell="B1" sqref="B1"/>
      <selection pane="bottomLeft" activeCell="A3" sqref="A3"/>
      <selection pane="bottomRight" activeCell="BT3" sqref="BT3"/>
    </sheetView>
  </sheetViews>
  <sheetFormatPr defaultRowHeight="15"/>
  <cols>
    <col min="1" max="1" width="19.5703125" customWidth="1"/>
    <col min="79" max="79" width="9.5703125" bestFit="1" customWidth="1"/>
  </cols>
  <sheetData>
    <row r="1" spans="1:206" s="1" customFormat="1" ht="45">
      <c r="A1" s="5" t="s">
        <v>97</v>
      </c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</row>
    <row r="2" spans="1:206" s="1" customFormat="1">
      <c r="A2" s="6"/>
      <c r="B2" s="7" t="s">
        <v>34</v>
      </c>
      <c r="C2" s="7" t="s">
        <v>35</v>
      </c>
      <c r="D2" s="7" t="s">
        <v>36</v>
      </c>
      <c r="E2" s="7" t="s">
        <v>37</v>
      </c>
      <c r="F2" s="7" t="s">
        <v>38</v>
      </c>
      <c r="G2" s="7" t="s">
        <v>39</v>
      </c>
      <c r="H2" s="7" t="s">
        <v>40</v>
      </c>
      <c r="I2" s="7" t="s">
        <v>41</v>
      </c>
      <c r="J2" s="7" t="s">
        <v>98</v>
      </c>
      <c r="K2" s="7" t="s">
        <v>42</v>
      </c>
      <c r="L2" s="7" t="s">
        <v>43</v>
      </c>
      <c r="M2" s="7" t="s">
        <v>44</v>
      </c>
      <c r="N2" s="7" t="s">
        <v>45</v>
      </c>
      <c r="O2" s="7" t="s">
        <v>46</v>
      </c>
      <c r="P2" s="7" t="s">
        <v>47</v>
      </c>
      <c r="Q2" s="7" t="s">
        <v>48</v>
      </c>
      <c r="R2" s="7" t="s">
        <v>49</v>
      </c>
      <c r="S2" s="7" t="s">
        <v>50</v>
      </c>
      <c r="T2" s="7" t="s">
        <v>51</v>
      </c>
      <c r="U2" s="7" t="s">
        <v>52</v>
      </c>
      <c r="V2" s="7" t="s">
        <v>53</v>
      </c>
      <c r="W2" s="7" t="s">
        <v>54</v>
      </c>
      <c r="X2" s="7" t="s">
        <v>55</v>
      </c>
      <c r="Y2" s="7" t="s">
        <v>56</v>
      </c>
      <c r="Z2" s="7" t="s">
        <v>57</v>
      </c>
      <c r="AA2" s="7" t="s">
        <v>58</v>
      </c>
      <c r="AB2" s="7" t="s">
        <v>59</v>
      </c>
      <c r="AC2" s="7" t="s">
        <v>60</v>
      </c>
      <c r="AD2" s="7" t="s">
        <v>61</v>
      </c>
      <c r="AE2" s="7" t="s">
        <v>62</v>
      </c>
      <c r="AF2" s="7" t="s">
        <v>63</v>
      </c>
      <c r="AG2" s="7" t="s">
        <v>64</v>
      </c>
      <c r="AH2" s="7" t="s">
        <v>65</v>
      </c>
      <c r="AI2" s="7" t="s">
        <v>66</v>
      </c>
      <c r="AJ2" s="7" t="s">
        <v>67</v>
      </c>
      <c r="AK2" s="7" t="s">
        <v>68</v>
      </c>
      <c r="AL2" s="7" t="s">
        <v>69</v>
      </c>
      <c r="AM2" s="7" t="s">
        <v>70</v>
      </c>
      <c r="AN2" s="7" t="s">
        <v>71</v>
      </c>
      <c r="AO2" s="7" t="s">
        <v>72</v>
      </c>
      <c r="AP2" s="7" t="s">
        <v>73</v>
      </c>
      <c r="AQ2" s="7" t="s">
        <v>74</v>
      </c>
      <c r="AR2" s="7" t="s">
        <v>75</v>
      </c>
      <c r="AS2" s="7" t="s">
        <v>76</v>
      </c>
      <c r="AT2" s="7" t="s">
        <v>77</v>
      </c>
      <c r="AU2" s="7" t="s">
        <v>78</v>
      </c>
      <c r="AV2" s="7" t="s">
        <v>79</v>
      </c>
      <c r="AW2" s="7" t="s">
        <v>80</v>
      </c>
      <c r="AX2" s="7" t="s">
        <v>81</v>
      </c>
      <c r="AY2" s="7" t="s">
        <v>82</v>
      </c>
      <c r="AZ2" s="7" t="s">
        <v>83</v>
      </c>
      <c r="BA2" s="7" t="s">
        <v>84</v>
      </c>
      <c r="BB2" s="7" t="s">
        <v>85</v>
      </c>
      <c r="BC2" s="7" t="s">
        <v>86</v>
      </c>
      <c r="BD2" s="7" t="s">
        <v>87</v>
      </c>
      <c r="BE2" s="7" t="s">
        <v>88</v>
      </c>
      <c r="BF2" s="7" t="s">
        <v>89</v>
      </c>
      <c r="BG2" s="7" t="s">
        <v>90</v>
      </c>
      <c r="BH2" s="7" t="s">
        <v>91</v>
      </c>
      <c r="BI2" s="7" t="s">
        <v>92</v>
      </c>
      <c r="BJ2" s="7" t="s">
        <v>93</v>
      </c>
      <c r="BK2" s="7" t="s">
        <v>94</v>
      </c>
      <c r="BL2" s="7" t="s">
        <v>95</v>
      </c>
      <c r="BM2" s="7" t="s">
        <v>113</v>
      </c>
      <c r="BN2" s="7" t="s">
        <v>114</v>
      </c>
      <c r="BO2" s="7" t="s">
        <v>115</v>
      </c>
      <c r="BP2" s="7" t="s">
        <v>116</v>
      </c>
      <c r="BQ2" s="7" t="s">
        <v>117</v>
      </c>
      <c r="BR2" s="7" t="s">
        <v>118</v>
      </c>
      <c r="BS2" s="7" t="s">
        <v>119</v>
      </c>
      <c r="BT2" s="7" t="s">
        <v>120</v>
      </c>
      <c r="BU2" s="12"/>
      <c r="BV2" s="12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</row>
    <row r="3" spans="1:206" s="1" customFormat="1">
      <c r="A3" s="9" t="s">
        <v>12</v>
      </c>
      <c r="B3" s="12">
        <v>1</v>
      </c>
      <c r="C3" s="12">
        <v>1</v>
      </c>
      <c r="D3" s="12">
        <v>1</v>
      </c>
      <c r="E3" s="12">
        <v>1</v>
      </c>
      <c r="F3" s="12">
        <v>1</v>
      </c>
      <c r="G3" s="12">
        <v>1</v>
      </c>
      <c r="H3" s="12">
        <v>3</v>
      </c>
      <c r="I3" s="12">
        <v>2</v>
      </c>
      <c r="J3" s="11">
        <v>1</v>
      </c>
      <c r="K3" s="12">
        <v>1</v>
      </c>
      <c r="L3" s="12">
        <v>1</v>
      </c>
      <c r="M3" s="12">
        <v>3</v>
      </c>
      <c r="N3" s="12">
        <v>3</v>
      </c>
      <c r="O3" s="12">
        <v>4</v>
      </c>
      <c r="P3" s="12">
        <v>5</v>
      </c>
      <c r="Q3" s="12">
        <v>4</v>
      </c>
      <c r="R3" s="12">
        <v>2</v>
      </c>
      <c r="S3" s="26">
        <v>2</v>
      </c>
      <c r="T3" s="12">
        <v>2</v>
      </c>
      <c r="U3" s="12">
        <v>2</v>
      </c>
      <c r="V3" s="20">
        <v>1</v>
      </c>
      <c r="W3" s="20">
        <v>1</v>
      </c>
      <c r="X3" s="20">
        <v>1</v>
      </c>
      <c r="Y3" s="20">
        <v>2</v>
      </c>
      <c r="Z3" s="20">
        <v>2</v>
      </c>
      <c r="AA3" s="20">
        <v>3</v>
      </c>
      <c r="AB3" s="20">
        <v>3</v>
      </c>
      <c r="AC3" s="20">
        <v>4</v>
      </c>
      <c r="AD3" s="20">
        <v>3</v>
      </c>
      <c r="AE3" s="20">
        <v>3</v>
      </c>
      <c r="AF3" s="20">
        <v>4</v>
      </c>
      <c r="AG3" s="20">
        <v>4</v>
      </c>
      <c r="AH3" s="20">
        <v>2</v>
      </c>
      <c r="AI3" s="20">
        <v>3</v>
      </c>
      <c r="AJ3" s="20">
        <v>3</v>
      </c>
      <c r="AK3" s="20">
        <v>3</v>
      </c>
      <c r="AL3" s="20">
        <v>2</v>
      </c>
      <c r="AM3" s="20">
        <v>2</v>
      </c>
      <c r="AN3" s="20">
        <v>1</v>
      </c>
      <c r="AO3" s="20">
        <v>1</v>
      </c>
      <c r="AP3" s="20">
        <v>1</v>
      </c>
      <c r="AQ3" s="20">
        <v>1</v>
      </c>
      <c r="AR3" s="20">
        <v>3</v>
      </c>
      <c r="AS3" s="20">
        <v>3</v>
      </c>
      <c r="AT3" s="20">
        <v>3</v>
      </c>
      <c r="AU3" s="20">
        <v>1</v>
      </c>
      <c r="AV3" s="20">
        <v>1</v>
      </c>
      <c r="AW3" s="20">
        <v>1</v>
      </c>
      <c r="AX3" s="20">
        <v>1</v>
      </c>
      <c r="AY3" s="20">
        <v>1</v>
      </c>
      <c r="AZ3" s="20">
        <v>2</v>
      </c>
      <c r="BA3" s="20">
        <v>1</v>
      </c>
      <c r="BB3" s="20">
        <v>1</v>
      </c>
      <c r="BC3" s="20">
        <v>1</v>
      </c>
      <c r="BD3" s="20">
        <v>1</v>
      </c>
      <c r="BE3" s="20">
        <v>1</v>
      </c>
      <c r="BF3" s="20">
        <v>1</v>
      </c>
      <c r="BG3" s="20">
        <v>1</v>
      </c>
      <c r="BH3" s="20">
        <v>1</v>
      </c>
      <c r="BI3" s="20">
        <v>1</v>
      </c>
      <c r="BJ3" s="20">
        <v>1</v>
      </c>
      <c r="BK3" s="20">
        <v>1</v>
      </c>
      <c r="BL3" s="20">
        <v>1</v>
      </c>
      <c r="BM3" s="12">
        <v>0</v>
      </c>
      <c r="BN3" s="12">
        <v>0</v>
      </c>
      <c r="BO3" s="12">
        <v>0</v>
      </c>
      <c r="BP3" s="12">
        <v>0</v>
      </c>
      <c r="BQ3" s="12">
        <v>0</v>
      </c>
      <c r="BR3" s="12">
        <v>0</v>
      </c>
      <c r="BS3" s="12">
        <v>0</v>
      </c>
      <c r="BT3" s="12">
        <v>0</v>
      </c>
      <c r="BU3" s="12"/>
      <c r="BV3" s="12"/>
      <c r="BW3" s="15"/>
      <c r="BX3" s="15"/>
      <c r="BY3" s="15"/>
      <c r="BZ3" s="15"/>
      <c r="CA3"/>
      <c r="CB3" s="15"/>
      <c r="CC3"/>
      <c r="CD3"/>
      <c r="CE3"/>
      <c r="CF3"/>
      <c r="CG3"/>
      <c r="CH3"/>
      <c r="CI3"/>
      <c r="CJ3"/>
      <c r="CK3"/>
      <c r="CL3"/>
      <c r="CM3"/>
      <c r="CN3"/>
      <c r="CO3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</row>
    <row r="4" spans="1:206" s="1" customFormat="1">
      <c r="CD4" s="22"/>
    </row>
    <row r="5" spans="1:206">
      <c r="A5" t="s">
        <v>16</v>
      </c>
      <c r="B5" s="17">
        <v>64</v>
      </c>
      <c r="C5" s="17">
        <v>65</v>
      </c>
      <c r="D5" s="17">
        <v>65</v>
      </c>
      <c r="E5" s="17">
        <v>65</v>
      </c>
      <c r="F5" s="17">
        <v>65</v>
      </c>
      <c r="G5" s="17">
        <v>65</v>
      </c>
      <c r="H5" s="17">
        <v>65</v>
      </c>
      <c r="I5" s="17">
        <v>69</v>
      </c>
      <c r="J5" s="17">
        <v>69</v>
      </c>
      <c r="K5" s="17">
        <v>69</v>
      </c>
      <c r="L5" s="17">
        <v>69</v>
      </c>
      <c r="M5" s="17">
        <v>69</v>
      </c>
      <c r="N5" s="17">
        <v>69</v>
      </c>
      <c r="O5" s="17">
        <v>69</v>
      </c>
      <c r="P5" s="17">
        <v>69</v>
      </c>
      <c r="Q5" s="17">
        <v>69</v>
      </c>
      <c r="R5" s="17">
        <v>69</v>
      </c>
      <c r="S5" s="17">
        <v>69</v>
      </c>
      <c r="T5" s="17">
        <v>69</v>
      </c>
      <c r="U5" s="17">
        <v>65</v>
      </c>
      <c r="V5" s="17">
        <v>65</v>
      </c>
      <c r="W5" s="17">
        <v>65</v>
      </c>
      <c r="X5" s="17">
        <v>65</v>
      </c>
      <c r="Y5" s="17">
        <v>65</v>
      </c>
      <c r="Z5" s="17">
        <v>65</v>
      </c>
      <c r="AA5" s="17">
        <v>65</v>
      </c>
      <c r="AB5" s="17">
        <v>65</v>
      </c>
      <c r="AC5" s="17">
        <v>65</v>
      </c>
      <c r="AD5" s="17">
        <v>65</v>
      </c>
      <c r="AE5" s="17">
        <v>65</v>
      </c>
      <c r="AF5" s="17">
        <v>65</v>
      </c>
      <c r="AG5" s="17">
        <v>67</v>
      </c>
      <c r="AH5" s="17">
        <v>67</v>
      </c>
      <c r="AI5" s="17">
        <v>67</v>
      </c>
      <c r="AJ5" s="17">
        <v>67</v>
      </c>
      <c r="AK5" s="17">
        <v>67</v>
      </c>
      <c r="AL5" s="17">
        <v>67</v>
      </c>
      <c r="AM5" s="17">
        <v>67</v>
      </c>
      <c r="AN5" s="17">
        <v>67</v>
      </c>
      <c r="AO5" s="17">
        <v>67</v>
      </c>
      <c r="AP5" s="17">
        <v>67</v>
      </c>
      <c r="AQ5" s="17">
        <v>67</v>
      </c>
      <c r="AR5" s="17">
        <v>67</v>
      </c>
      <c r="AS5" s="17">
        <v>61</v>
      </c>
      <c r="AT5" s="17">
        <v>61</v>
      </c>
      <c r="AU5" s="17">
        <v>61</v>
      </c>
      <c r="AV5" s="17">
        <v>61</v>
      </c>
      <c r="AW5" s="17">
        <v>61</v>
      </c>
      <c r="AX5" s="17">
        <v>61</v>
      </c>
      <c r="AY5" s="17">
        <v>61</v>
      </c>
      <c r="AZ5" s="17">
        <v>61</v>
      </c>
      <c r="BA5" s="17">
        <v>61</v>
      </c>
      <c r="BB5" s="17">
        <v>61</v>
      </c>
      <c r="BC5" s="17">
        <v>61</v>
      </c>
      <c r="BD5" s="17">
        <v>60</v>
      </c>
      <c r="BE5" s="17">
        <v>60</v>
      </c>
      <c r="BF5" s="17">
        <v>60</v>
      </c>
      <c r="BG5" s="17">
        <v>60</v>
      </c>
      <c r="BH5" s="17">
        <v>60</v>
      </c>
      <c r="BI5" s="17">
        <v>65</v>
      </c>
      <c r="BJ5" s="17">
        <v>65</v>
      </c>
      <c r="BK5" s="17">
        <v>65</v>
      </c>
      <c r="BL5" s="17">
        <v>65</v>
      </c>
      <c r="BM5" s="18">
        <v>65</v>
      </c>
      <c r="BN5" s="18">
        <v>65</v>
      </c>
      <c r="BO5" s="18">
        <v>65</v>
      </c>
      <c r="BP5" s="17">
        <v>65</v>
      </c>
      <c r="BQ5" s="17">
        <v>65</v>
      </c>
      <c r="BR5" s="17">
        <v>65</v>
      </c>
      <c r="BS5" s="17">
        <v>65</v>
      </c>
      <c r="BT5" s="17">
        <v>65</v>
      </c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</row>
    <row r="6" spans="1:206">
      <c r="A6" t="s">
        <v>21</v>
      </c>
      <c r="B6">
        <v>83.6</v>
      </c>
      <c r="C6">
        <v>83.6</v>
      </c>
      <c r="D6">
        <v>80.900000000000006</v>
      </c>
      <c r="E6">
        <v>80.900000000000006</v>
      </c>
      <c r="F6">
        <v>83.5</v>
      </c>
      <c r="G6">
        <v>83.5</v>
      </c>
      <c r="H6">
        <v>83.5</v>
      </c>
      <c r="I6">
        <v>85.8</v>
      </c>
      <c r="J6">
        <v>85.8</v>
      </c>
      <c r="K6">
        <v>85.8</v>
      </c>
      <c r="L6">
        <v>81.8</v>
      </c>
      <c r="M6">
        <v>81.8</v>
      </c>
      <c r="N6">
        <v>81.8</v>
      </c>
      <c r="O6">
        <v>80.2</v>
      </c>
      <c r="P6">
        <v>80.2</v>
      </c>
      <c r="Q6">
        <v>80.2</v>
      </c>
      <c r="R6">
        <v>81.099999999999994</v>
      </c>
      <c r="S6">
        <v>81.099999999999994</v>
      </c>
      <c r="T6">
        <v>81.099999999999994</v>
      </c>
      <c r="U6">
        <v>81.8</v>
      </c>
      <c r="V6">
        <v>81.8</v>
      </c>
      <c r="W6">
        <v>81.8</v>
      </c>
      <c r="X6">
        <v>81.099999999999994</v>
      </c>
      <c r="Y6">
        <v>81.099999999999994</v>
      </c>
      <c r="Z6">
        <v>81.099999999999994</v>
      </c>
      <c r="AA6">
        <v>81.400000000000006</v>
      </c>
      <c r="AB6">
        <v>81.400000000000006</v>
      </c>
      <c r="AC6">
        <v>81.400000000000006</v>
      </c>
      <c r="AD6">
        <v>82.4</v>
      </c>
      <c r="AE6">
        <v>82.4</v>
      </c>
      <c r="AF6">
        <v>82.4</v>
      </c>
      <c r="AG6">
        <v>83.1</v>
      </c>
      <c r="AH6">
        <v>83.1</v>
      </c>
      <c r="AI6">
        <v>83.1</v>
      </c>
      <c r="AJ6">
        <v>81.099999999999994</v>
      </c>
      <c r="AK6" s="15">
        <v>81.099999999999994</v>
      </c>
      <c r="AL6" s="15">
        <v>81.099999999999994</v>
      </c>
      <c r="AM6" s="15">
        <v>80.900000000000006</v>
      </c>
      <c r="AN6" s="15">
        <v>80.900000000000006</v>
      </c>
      <c r="AO6" s="15">
        <v>80.900000000000006</v>
      </c>
      <c r="AP6" s="15">
        <v>84.9</v>
      </c>
      <c r="AQ6" s="15">
        <v>84.9</v>
      </c>
      <c r="AR6" s="15">
        <v>84.9</v>
      </c>
      <c r="AS6" s="15">
        <v>85.2</v>
      </c>
      <c r="AT6" s="15">
        <v>85.2</v>
      </c>
      <c r="AU6" s="15">
        <v>85.2</v>
      </c>
      <c r="AV6" s="15">
        <v>82.4</v>
      </c>
      <c r="AW6" s="15">
        <v>82.4</v>
      </c>
      <c r="AX6" s="15">
        <v>79.3</v>
      </c>
      <c r="AY6" s="15">
        <v>76.400000000000006</v>
      </c>
      <c r="AZ6" s="15">
        <v>76.400000000000006</v>
      </c>
      <c r="BA6" s="15">
        <v>76.400000000000006</v>
      </c>
      <c r="BB6" s="15">
        <v>82.3</v>
      </c>
      <c r="BC6" s="15">
        <v>82.3</v>
      </c>
      <c r="BD6" s="15">
        <v>79.7</v>
      </c>
      <c r="BE6" s="15">
        <v>78.900000000000006</v>
      </c>
      <c r="BF6" s="15">
        <v>78.900000000000006</v>
      </c>
      <c r="BG6" s="15">
        <v>78.900000000000006</v>
      </c>
      <c r="BH6" s="15">
        <v>82.7</v>
      </c>
      <c r="BI6" s="15">
        <v>81.599999999999994</v>
      </c>
      <c r="BJ6" s="15">
        <v>78.900000000000006</v>
      </c>
      <c r="BK6" s="15">
        <v>78.900000000000006</v>
      </c>
      <c r="BL6" s="15">
        <v>81.5</v>
      </c>
      <c r="BM6" s="15">
        <v>81.5</v>
      </c>
      <c r="BN6" s="15">
        <v>81.5</v>
      </c>
      <c r="BO6" s="15">
        <v>80.5</v>
      </c>
      <c r="BP6" s="15">
        <v>80.5</v>
      </c>
      <c r="BQ6" s="15">
        <v>80.5</v>
      </c>
      <c r="BR6" s="15">
        <v>77.5</v>
      </c>
      <c r="BS6" s="15">
        <v>77.5</v>
      </c>
      <c r="BT6" s="15">
        <v>77.5</v>
      </c>
      <c r="BU6" s="15"/>
      <c r="BV6" s="15"/>
      <c r="BW6" s="15" t="s">
        <v>24</v>
      </c>
      <c r="BX6" s="15"/>
      <c r="BY6" s="15"/>
      <c r="BZ6" s="15"/>
      <c r="CB6" s="15"/>
    </row>
    <row r="7" spans="1:206">
      <c r="A7" t="s">
        <v>18</v>
      </c>
      <c r="B7" s="17">
        <f>ROUND(B5*B6/100,0)</f>
        <v>54</v>
      </c>
      <c r="C7" s="17">
        <f t="shared" ref="C7:BN7" si="0">ROUND(C5*C6/100,0)</f>
        <v>54</v>
      </c>
      <c r="D7" s="17">
        <f t="shared" si="0"/>
        <v>53</v>
      </c>
      <c r="E7" s="17">
        <f t="shared" si="0"/>
        <v>53</v>
      </c>
      <c r="F7" s="17">
        <f t="shared" si="0"/>
        <v>54</v>
      </c>
      <c r="G7" s="17">
        <f t="shared" si="0"/>
        <v>54</v>
      </c>
      <c r="H7" s="17">
        <f t="shared" si="0"/>
        <v>54</v>
      </c>
      <c r="I7" s="17">
        <f t="shared" si="0"/>
        <v>59</v>
      </c>
      <c r="J7" s="17">
        <f t="shared" si="0"/>
        <v>59</v>
      </c>
      <c r="K7" s="17">
        <f t="shared" si="0"/>
        <v>59</v>
      </c>
      <c r="L7" s="17">
        <f t="shared" si="0"/>
        <v>56</v>
      </c>
      <c r="M7" s="17">
        <f t="shared" si="0"/>
        <v>56</v>
      </c>
      <c r="N7" s="17">
        <f t="shared" si="0"/>
        <v>56</v>
      </c>
      <c r="O7" s="17">
        <f t="shared" si="0"/>
        <v>55</v>
      </c>
      <c r="P7" s="17">
        <f t="shared" si="0"/>
        <v>55</v>
      </c>
      <c r="Q7" s="17">
        <f t="shared" si="0"/>
        <v>55</v>
      </c>
      <c r="R7" s="17">
        <f t="shared" si="0"/>
        <v>56</v>
      </c>
      <c r="S7" s="17">
        <f t="shared" si="0"/>
        <v>56</v>
      </c>
      <c r="T7" s="17">
        <f t="shared" si="0"/>
        <v>56</v>
      </c>
      <c r="U7" s="17">
        <f t="shared" si="0"/>
        <v>53</v>
      </c>
      <c r="V7" s="17">
        <f t="shared" si="0"/>
        <v>53</v>
      </c>
      <c r="W7" s="17">
        <f t="shared" si="0"/>
        <v>53</v>
      </c>
      <c r="X7" s="17">
        <f t="shared" si="0"/>
        <v>53</v>
      </c>
      <c r="Y7" s="17">
        <f t="shared" si="0"/>
        <v>53</v>
      </c>
      <c r="Z7" s="17">
        <f t="shared" si="0"/>
        <v>53</v>
      </c>
      <c r="AA7" s="17">
        <f t="shared" si="0"/>
        <v>53</v>
      </c>
      <c r="AB7" s="17">
        <f t="shared" si="0"/>
        <v>53</v>
      </c>
      <c r="AC7" s="17">
        <f t="shared" si="0"/>
        <v>53</v>
      </c>
      <c r="AD7" s="17">
        <f t="shared" si="0"/>
        <v>54</v>
      </c>
      <c r="AE7" s="17">
        <f t="shared" si="0"/>
        <v>54</v>
      </c>
      <c r="AF7" s="17">
        <f t="shared" si="0"/>
        <v>54</v>
      </c>
      <c r="AG7" s="17">
        <f t="shared" si="0"/>
        <v>56</v>
      </c>
      <c r="AH7" s="17">
        <f t="shared" si="0"/>
        <v>56</v>
      </c>
      <c r="AI7" s="17">
        <f t="shared" si="0"/>
        <v>56</v>
      </c>
      <c r="AJ7" s="17">
        <f t="shared" si="0"/>
        <v>54</v>
      </c>
      <c r="AK7" s="17">
        <f t="shared" si="0"/>
        <v>54</v>
      </c>
      <c r="AL7" s="17">
        <f t="shared" si="0"/>
        <v>54</v>
      </c>
      <c r="AM7" s="17">
        <f t="shared" si="0"/>
        <v>54</v>
      </c>
      <c r="AN7" s="17">
        <f t="shared" si="0"/>
        <v>54</v>
      </c>
      <c r="AO7" s="17">
        <f t="shared" si="0"/>
        <v>54</v>
      </c>
      <c r="AP7" s="17">
        <f t="shared" si="0"/>
        <v>57</v>
      </c>
      <c r="AQ7" s="17">
        <f t="shared" si="0"/>
        <v>57</v>
      </c>
      <c r="AR7" s="17">
        <f t="shared" si="0"/>
        <v>57</v>
      </c>
      <c r="AS7" s="17">
        <f t="shared" si="0"/>
        <v>52</v>
      </c>
      <c r="AT7" s="17">
        <f t="shared" si="0"/>
        <v>52</v>
      </c>
      <c r="AU7" s="17">
        <f t="shared" si="0"/>
        <v>52</v>
      </c>
      <c r="AV7" s="17">
        <f t="shared" si="0"/>
        <v>50</v>
      </c>
      <c r="AW7" s="17">
        <f t="shared" si="0"/>
        <v>50</v>
      </c>
      <c r="AX7" s="17">
        <f t="shared" si="0"/>
        <v>48</v>
      </c>
      <c r="AY7" s="17">
        <f t="shared" si="0"/>
        <v>47</v>
      </c>
      <c r="AZ7" s="17">
        <f t="shared" si="0"/>
        <v>47</v>
      </c>
      <c r="BA7" s="17">
        <f t="shared" si="0"/>
        <v>47</v>
      </c>
      <c r="BB7" s="17">
        <f t="shared" si="0"/>
        <v>50</v>
      </c>
      <c r="BC7" s="17">
        <f t="shared" si="0"/>
        <v>50</v>
      </c>
      <c r="BD7" s="17">
        <f t="shared" si="0"/>
        <v>48</v>
      </c>
      <c r="BE7" s="17">
        <f t="shared" si="0"/>
        <v>47</v>
      </c>
      <c r="BF7" s="17">
        <f t="shared" si="0"/>
        <v>47</v>
      </c>
      <c r="BG7" s="17">
        <f t="shared" si="0"/>
        <v>47</v>
      </c>
      <c r="BH7" s="17">
        <f t="shared" si="0"/>
        <v>50</v>
      </c>
      <c r="BI7" s="17">
        <f t="shared" si="0"/>
        <v>53</v>
      </c>
      <c r="BJ7" s="17">
        <f t="shared" si="0"/>
        <v>51</v>
      </c>
      <c r="BK7" s="17">
        <f t="shared" si="0"/>
        <v>51</v>
      </c>
      <c r="BL7" s="17">
        <f t="shared" si="0"/>
        <v>53</v>
      </c>
      <c r="BM7" s="17">
        <f t="shared" si="0"/>
        <v>53</v>
      </c>
      <c r="BN7" s="17">
        <f t="shared" si="0"/>
        <v>53</v>
      </c>
      <c r="BO7" s="17">
        <f t="shared" ref="BO7:BT7" si="1">ROUND(BO5*BO6/100,0)</f>
        <v>52</v>
      </c>
      <c r="BP7" s="17">
        <f t="shared" si="1"/>
        <v>52</v>
      </c>
      <c r="BQ7" s="17">
        <f t="shared" si="1"/>
        <v>52</v>
      </c>
      <c r="BR7" s="17">
        <f t="shared" si="1"/>
        <v>50</v>
      </c>
      <c r="BS7" s="17">
        <f t="shared" si="1"/>
        <v>50</v>
      </c>
      <c r="BT7" s="17">
        <f t="shared" si="1"/>
        <v>50</v>
      </c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</row>
    <row r="9" spans="1:206">
      <c r="A9" t="s">
        <v>19</v>
      </c>
      <c r="B9" s="16">
        <f>B3/B7</f>
        <v>1.8518518518518517E-2</v>
      </c>
      <c r="C9" s="16">
        <f t="shared" ref="C9:BH9" si="2">C3/C7</f>
        <v>1.8518518518518517E-2</v>
      </c>
      <c r="D9" s="16">
        <f t="shared" si="2"/>
        <v>1.8867924528301886E-2</v>
      </c>
      <c r="E9" s="16">
        <f t="shared" si="2"/>
        <v>1.8867924528301886E-2</v>
      </c>
      <c r="F9" s="16">
        <f t="shared" si="2"/>
        <v>1.8518518518518517E-2</v>
      </c>
      <c r="G9" s="16">
        <f t="shared" si="2"/>
        <v>1.8518518518518517E-2</v>
      </c>
      <c r="H9" s="16">
        <f t="shared" si="2"/>
        <v>5.5555555555555552E-2</v>
      </c>
      <c r="I9" s="16">
        <f t="shared" si="2"/>
        <v>3.3898305084745763E-2</v>
      </c>
      <c r="J9" s="16">
        <f t="shared" si="2"/>
        <v>1.6949152542372881E-2</v>
      </c>
      <c r="K9" s="16">
        <f t="shared" si="2"/>
        <v>1.6949152542372881E-2</v>
      </c>
      <c r="L9" s="16">
        <f t="shared" si="2"/>
        <v>1.7857142857142856E-2</v>
      </c>
      <c r="M9" s="16">
        <f t="shared" si="2"/>
        <v>5.3571428571428568E-2</v>
      </c>
      <c r="N9" s="16">
        <f t="shared" si="2"/>
        <v>5.3571428571428568E-2</v>
      </c>
      <c r="O9" s="16">
        <f t="shared" si="2"/>
        <v>7.2727272727272724E-2</v>
      </c>
      <c r="P9" s="16">
        <f t="shared" si="2"/>
        <v>9.0909090909090912E-2</v>
      </c>
      <c r="Q9" s="16">
        <f t="shared" si="2"/>
        <v>7.2727272727272724E-2</v>
      </c>
      <c r="R9" s="16">
        <f t="shared" si="2"/>
        <v>3.5714285714285712E-2</v>
      </c>
      <c r="S9" s="16">
        <f t="shared" si="2"/>
        <v>3.5714285714285712E-2</v>
      </c>
      <c r="T9" s="16">
        <f t="shared" si="2"/>
        <v>3.5714285714285712E-2</v>
      </c>
      <c r="U9" s="16">
        <f t="shared" si="2"/>
        <v>3.7735849056603772E-2</v>
      </c>
      <c r="V9" s="16">
        <f t="shared" si="2"/>
        <v>1.8867924528301886E-2</v>
      </c>
      <c r="W9" s="16">
        <f t="shared" si="2"/>
        <v>1.8867924528301886E-2</v>
      </c>
      <c r="X9" s="16">
        <f t="shared" si="2"/>
        <v>1.8867924528301886E-2</v>
      </c>
      <c r="Y9" s="16">
        <f t="shared" si="2"/>
        <v>3.7735849056603772E-2</v>
      </c>
      <c r="Z9" s="16">
        <f t="shared" si="2"/>
        <v>3.7735849056603772E-2</v>
      </c>
      <c r="AA9" s="16">
        <f t="shared" si="2"/>
        <v>5.6603773584905662E-2</v>
      </c>
      <c r="AB9" s="16">
        <f t="shared" si="2"/>
        <v>5.6603773584905662E-2</v>
      </c>
      <c r="AC9" s="16">
        <f t="shared" si="2"/>
        <v>7.5471698113207544E-2</v>
      </c>
      <c r="AD9" s="16">
        <f t="shared" si="2"/>
        <v>5.5555555555555552E-2</v>
      </c>
      <c r="AE9" s="16">
        <f t="shared" si="2"/>
        <v>5.5555555555555552E-2</v>
      </c>
      <c r="AF9" s="16">
        <f t="shared" si="2"/>
        <v>7.407407407407407E-2</v>
      </c>
      <c r="AG9" s="16">
        <f t="shared" si="2"/>
        <v>7.1428571428571425E-2</v>
      </c>
      <c r="AH9" s="16">
        <f t="shared" si="2"/>
        <v>3.5714285714285712E-2</v>
      </c>
      <c r="AI9" s="16">
        <f t="shared" si="2"/>
        <v>5.3571428571428568E-2</v>
      </c>
      <c r="AJ9" s="16">
        <f t="shared" si="2"/>
        <v>5.5555555555555552E-2</v>
      </c>
      <c r="AK9" s="16">
        <f t="shared" si="2"/>
        <v>5.5555555555555552E-2</v>
      </c>
      <c r="AL9" s="16">
        <f t="shared" si="2"/>
        <v>3.7037037037037035E-2</v>
      </c>
      <c r="AM9" s="16">
        <f t="shared" si="2"/>
        <v>3.7037037037037035E-2</v>
      </c>
      <c r="AN9" s="16">
        <f t="shared" si="2"/>
        <v>1.8518518518518517E-2</v>
      </c>
      <c r="AO9" s="16">
        <f t="shared" si="2"/>
        <v>1.8518518518518517E-2</v>
      </c>
      <c r="AP9" s="16">
        <f t="shared" si="2"/>
        <v>1.7543859649122806E-2</v>
      </c>
      <c r="AQ9" s="16">
        <f t="shared" si="2"/>
        <v>1.7543859649122806E-2</v>
      </c>
      <c r="AR9" s="16">
        <f t="shared" si="2"/>
        <v>5.2631578947368418E-2</v>
      </c>
      <c r="AS9" s="16">
        <f t="shared" si="2"/>
        <v>5.7692307692307696E-2</v>
      </c>
      <c r="AT9" s="16">
        <f t="shared" si="2"/>
        <v>5.7692307692307696E-2</v>
      </c>
      <c r="AU9" s="16">
        <f t="shared" si="2"/>
        <v>1.9230769230769232E-2</v>
      </c>
      <c r="AV9" s="16">
        <f t="shared" si="2"/>
        <v>0.02</v>
      </c>
      <c r="AW9" s="16">
        <f t="shared" si="2"/>
        <v>0.02</v>
      </c>
      <c r="AX9" s="16">
        <f t="shared" si="2"/>
        <v>2.0833333333333332E-2</v>
      </c>
      <c r="AY9" s="16">
        <f t="shared" si="2"/>
        <v>2.1276595744680851E-2</v>
      </c>
      <c r="AZ9" s="16">
        <f t="shared" si="2"/>
        <v>4.2553191489361701E-2</v>
      </c>
      <c r="BA9" s="16">
        <f t="shared" si="2"/>
        <v>2.1276595744680851E-2</v>
      </c>
      <c r="BB9" s="16">
        <f t="shared" si="2"/>
        <v>0.02</v>
      </c>
      <c r="BC9" s="16">
        <f t="shared" si="2"/>
        <v>0.02</v>
      </c>
      <c r="BD9" s="16">
        <f t="shared" si="2"/>
        <v>2.0833333333333332E-2</v>
      </c>
      <c r="BE9" s="16">
        <f t="shared" si="2"/>
        <v>2.1276595744680851E-2</v>
      </c>
      <c r="BF9" s="16">
        <f t="shared" si="2"/>
        <v>2.1276595744680851E-2</v>
      </c>
      <c r="BG9" s="16">
        <f t="shared" si="2"/>
        <v>2.1276595744680851E-2</v>
      </c>
      <c r="BH9" s="16">
        <f t="shared" si="2"/>
        <v>0.02</v>
      </c>
      <c r="BI9" s="16">
        <f t="shared" ref="BI9:BT9" si="3">SUM(BI3/BI7)</f>
        <v>1.8867924528301886E-2</v>
      </c>
      <c r="BJ9" s="16">
        <f t="shared" si="3"/>
        <v>1.9607843137254902E-2</v>
      </c>
      <c r="BK9" s="16">
        <f t="shared" si="3"/>
        <v>1.9607843137254902E-2</v>
      </c>
      <c r="BL9" s="16">
        <f t="shared" si="3"/>
        <v>1.8867924528301886E-2</v>
      </c>
      <c r="BM9" s="16">
        <f t="shared" si="3"/>
        <v>0</v>
      </c>
      <c r="BN9" s="16">
        <f t="shared" si="3"/>
        <v>0</v>
      </c>
      <c r="BO9" s="16">
        <f t="shared" si="3"/>
        <v>0</v>
      </c>
      <c r="BP9" s="16">
        <f t="shared" si="3"/>
        <v>0</v>
      </c>
      <c r="BQ9" s="16">
        <f t="shared" si="3"/>
        <v>0</v>
      </c>
      <c r="BR9" s="16">
        <f t="shared" si="3"/>
        <v>0</v>
      </c>
      <c r="BS9" s="16">
        <f t="shared" si="3"/>
        <v>0</v>
      </c>
      <c r="BT9" s="16">
        <f t="shared" si="3"/>
        <v>0</v>
      </c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</row>
    <row r="11" spans="1:206">
      <c r="A11" s="14" t="s">
        <v>20</v>
      </c>
      <c r="BX11" t="s">
        <v>24</v>
      </c>
      <c r="CE11" t="s">
        <v>24</v>
      </c>
    </row>
    <row r="12" spans="1:206">
      <c r="A12" t="s">
        <v>16</v>
      </c>
      <c r="BD12" t="s">
        <v>33</v>
      </c>
    </row>
    <row r="13" spans="1:206">
      <c r="A13" t="s">
        <v>17</v>
      </c>
      <c r="BD13" t="s">
        <v>31</v>
      </c>
    </row>
    <row r="14" spans="1:206">
      <c r="A14" t="s">
        <v>18</v>
      </c>
      <c r="O14" t="s">
        <v>24</v>
      </c>
      <c r="S14" t="s">
        <v>24</v>
      </c>
      <c r="BD14" t="s">
        <v>32</v>
      </c>
    </row>
    <row r="15" spans="1:206">
      <c r="A15" t="s">
        <v>19</v>
      </c>
      <c r="BD15" t="s">
        <v>96</v>
      </c>
    </row>
    <row r="16" spans="1:206">
      <c r="BZ16" t="s">
        <v>24</v>
      </c>
      <c r="CA16" t="s">
        <v>24</v>
      </c>
      <c r="CE16" t="s">
        <v>24</v>
      </c>
    </row>
    <row r="18" spans="28:88">
      <c r="CH18" t="s">
        <v>24</v>
      </c>
    </row>
    <row r="19" spans="28:88">
      <c r="AB19" t="s">
        <v>24</v>
      </c>
      <c r="BY19" t="s">
        <v>24</v>
      </c>
      <c r="CJ19" t="s">
        <v>24</v>
      </c>
    </row>
    <row r="23" spans="28:88">
      <c r="BY23" t="s">
        <v>24</v>
      </c>
    </row>
    <row r="25" spans="28:88">
      <c r="BU25" t="s">
        <v>24</v>
      </c>
    </row>
    <row r="28" spans="28:88">
      <c r="BW28" t="s">
        <v>24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r07Frank</cp:lastModifiedBy>
  <dcterms:created xsi:type="dcterms:W3CDTF">2009-03-03T12:07:48Z</dcterms:created>
  <dcterms:modified xsi:type="dcterms:W3CDTF">2013-02-05T15:47:45Z</dcterms:modified>
</cp:coreProperties>
</file>