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eyrslur úr Alsam grunni\1.Starfsstéttir\"/>
    </mc:Choice>
  </mc:AlternateContent>
  <xr:revisionPtr revIDLastSave="0" documentId="13_ncr:1_{7F48853D-01C0-4ED1-B3C2-4AE4265E5C69}" xr6:coauthVersionLast="46" xr6:coauthVersionMax="46" xr10:uidLastSave="{00000000-0000-0000-0000-000000000000}"/>
  <bookViews>
    <workbookView xWindow="25080" yWindow="-120" windowWidth="25440" windowHeight="15390" tabRatio="776" xr2:uid="{00000000-000D-0000-FFFF-FFFF00000000}"/>
  </bookViews>
  <sheets>
    <sheet name="Starfsstéttir" sheetId="1" r:id="rId1"/>
    <sheet name="eftir búsetu" sheetId="2" r:id="rId2"/>
    <sheet name="eftir kyni" sheetId="3" r:id="rId3"/>
    <sheet name="eftir aldri" sheetId="4" r:id="rId4"/>
    <sheet name="e. bús. og kyni" sheetId="5" r:id="rId5"/>
    <sheet name="e. bús. og aldri" sheetId="7" r:id="rId6"/>
    <sheet name="e. kyni og aldri" sheetId="8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52" i="2" l="1"/>
  <c r="V51" i="2"/>
  <c r="V50" i="2"/>
  <c r="V49" i="2"/>
  <c r="V48" i="2"/>
  <c r="V47" i="2"/>
  <c r="V46" i="2"/>
  <c r="V45" i="2"/>
  <c r="V44" i="2"/>
  <c r="V43" i="2"/>
  <c r="V13" i="2"/>
  <c r="V12" i="2"/>
  <c r="V11" i="2"/>
  <c r="V10" i="2"/>
  <c r="V9" i="2"/>
  <c r="V8" i="2"/>
  <c r="V7" i="2"/>
  <c r="V6" i="2"/>
  <c r="V5" i="2"/>
  <c r="V4" i="2"/>
  <c r="U81" i="8"/>
  <c r="U68" i="8"/>
  <c r="U55" i="8"/>
  <c r="U41" i="8"/>
  <c r="U28" i="8"/>
  <c r="U15" i="8"/>
  <c r="U81" i="7"/>
  <c r="U68" i="7"/>
  <c r="U55" i="7"/>
  <c r="U41" i="7"/>
  <c r="U28" i="7"/>
  <c r="U15" i="7"/>
  <c r="U55" i="5"/>
  <c r="U42" i="5"/>
  <c r="U28" i="5"/>
  <c r="U15" i="5"/>
  <c r="U40" i="4"/>
  <c r="U27" i="4"/>
  <c r="U14" i="4"/>
  <c r="U27" i="3"/>
  <c r="U14" i="3"/>
  <c r="U144" i="2"/>
  <c r="U131" i="2"/>
  <c r="U118" i="2"/>
  <c r="U105" i="2"/>
  <c r="U92" i="2"/>
  <c r="U79" i="2"/>
  <c r="U66" i="2"/>
  <c r="U53" i="2"/>
  <c r="U40" i="2"/>
  <c r="U27" i="2"/>
  <c r="U14" i="2"/>
  <c r="V28" i="1"/>
  <c r="V27" i="1"/>
  <c r="V26" i="1"/>
  <c r="V25" i="1"/>
  <c r="V24" i="1"/>
  <c r="V23" i="1"/>
  <c r="V22" i="1"/>
  <c r="V21" i="1"/>
  <c r="V20" i="1"/>
  <c r="V19" i="1"/>
  <c r="V18" i="1"/>
  <c r="V15" i="1"/>
  <c r="V13" i="1"/>
  <c r="U13" i="1"/>
  <c r="U27" i="1" s="1"/>
  <c r="T81" i="8"/>
  <c r="T68" i="8"/>
  <c r="T55" i="8"/>
  <c r="T41" i="8"/>
  <c r="T28" i="8"/>
  <c r="T15" i="8"/>
  <c r="T81" i="7"/>
  <c r="T68" i="7"/>
  <c r="T55" i="7"/>
  <c r="T41" i="7"/>
  <c r="T28" i="7"/>
  <c r="T15" i="7"/>
  <c r="T55" i="5"/>
  <c r="T42" i="5"/>
  <c r="T28" i="5"/>
  <c r="T15" i="5"/>
  <c r="T40" i="4"/>
  <c r="T27" i="4"/>
  <c r="T14" i="4"/>
  <c r="T27" i="3"/>
  <c r="T14" i="3"/>
  <c r="T144" i="2"/>
  <c r="T131" i="2"/>
  <c r="T118" i="2"/>
  <c r="T105" i="2"/>
  <c r="T92" i="2"/>
  <c r="T79" i="2"/>
  <c r="T66" i="2"/>
  <c r="T53" i="2"/>
  <c r="T40" i="2"/>
  <c r="T27" i="2"/>
  <c r="T14" i="2"/>
  <c r="U20" i="1" l="1"/>
  <c r="U24" i="1"/>
  <c r="U15" i="1"/>
  <c r="U21" i="1"/>
  <c r="U25" i="1"/>
  <c r="U18" i="1"/>
  <c r="U22" i="1"/>
  <c r="U26" i="1"/>
  <c r="U19" i="1"/>
  <c r="U23" i="1"/>
  <c r="V55" i="5"/>
  <c r="U28" i="1" l="1"/>
  <c r="T27" i="1"/>
  <c r="T26" i="1"/>
  <c r="T23" i="1"/>
  <c r="T22" i="1"/>
  <c r="T19" i="1"/>
  <c r="T18" i="1"/>
  <c r="T13" i="1"/>
  <c r="T25" i="1" s="1"/>
  <c r="S81" i="8"/>
  <c r="S68" i="8"/>
  <c r="S55" i="8"/>
  <c r="S41" i="8"/>
  <c r="S28" i="8"/>
  <c r="S15" i="8"/>
  <c r="S81" i="7"/>
  <c r="S68" i="7"/>
  <c r="S55" i="7"/>
  <c r="S41" i="7"/>
  <c r="S28" i="7"/>
  <c r="S15" i="7"/>
  <c r="S55" i="5"/>
  <c r="S42" i="5"/>
  <c r="S28" i="5"/>
  <c r="S15" i="5"/>
  <c r="S40" i="4"/>
  <c r="S27" i="4"/>
  <c r="S14" i="4"/>
  <c r="S27" i="3"/>
  <c r="S14" i="3"/>
  <c r="S144" i="2"/>
  <c r="S131" i="2"/>
  <c r="S118" i="2"/>
  <c r="S105" i="2"/>
  <c r="S92" i="2"/>
  <c r="S79" i="2"/>
  <c r="S66" i="2"/>
  <c r="S53" i="2"/>
  <c r="S40" i="2"/>
  <c r="S27" i="2"/>
  <c r="S14" i="2"/>
  <c r="T20" i="1" l="1"/>
  <c r="T28" i="1" s="1"/>
  <c r="T24" i="1"/>
  <c r="T15" i="1"/>
  <c r="T21" i="1"/>
  <c r="V14" i="2"/>
  <c r="V92" i="2" l="1"/>
  <c r="V27" i="2" l="1"/>
  <c r="S27" i="1"/>
  <c r="S26" i="1"/>
  <c r="S24" i="1"/>
  <c r="S23" i="1"/>
  <c r="S22" i="1"/>
  <c r="S20" i="1"/>
  <c r="S19" i="1"/>
  <c r="S18" i="1"/>
  <c r="S13" i="1"/>
  <c r="S15" i="1" s="1"/>
  <c r="S21" i="1" l="1"/>
  <c r="S28" i="1" s="1"/>
  <c r="S25" i="1"/>
  <c r="R81" i="8"/>
  <c r="R68" i="8"/>
  <c r="R55" i="8"/>
  <c r="R41" i="8"/>
  <c r="R28" i="8"/>
  <c r="R15" i="8"/>
  <c r="R81" i="7"/>
  <c r="R68" i="7"/>
  <c r="R55" i="7"/>
  <c r="R41" i="7"/>
  <c r="R28" i="7"/>
  <c r="R15" i="7"/>
  <c r="R55" i="5"/>
  <c r="R42" i="5"/>
  <c r="R28" i="5"/>
  <c r="R15" i="5"/>
  <c r="R40" i="4"/>
  <c r="R27" i="4"/>
  <c r="R14" i="4"/>
  <c r="R27" i="3"/>
  <c r="R14" i="3"/>
  <c r="R144" i="2"/>
  <c r="R131" i="2"/>
  <c r="R118" i="2"/>
  <c r="R105" i="2"/>
  <c r="R92" i="2"/>
  <c r="R79" i="2"/>
  <c r="R66" i="2"/>
  <c r="R53" i="2"/>
  <c r="R40" i="2"/>
  <c r="R27" i="2"/>
  <c r="R14" i="2"/>
  <c r="V14" i="3" l="1"/>
  <c r="R21" i="1" l="1"/>
  <c r="R18" i="1"/>
  <c r="R13" i="1"/>
  <c r="R24" i="1" s="1"/>
  <c r="R22" i="1" l="1"/>
  <c r="R15" i="1"/>
  <c r="R25" i="1"/>
  <c r="R26" i="1"/>
  <c r="R19" i="1"/>
  <c r="R23" i="1"/>
  <c r="R27" i="1"/>
  <c r="R20" i="1"/>
  <c r="Q81" i="8"/>
  <c r="Q68" i="8"/>
  <c r="Q55" i="8"/>
  <c r="Q41" i="8"/>
  <c r="Q28" i="8"/>
  <c r="Q15" i="8"/>
  <c r="Q81" i="7"/>
  <c r="Q68" i="7"/>
  <c r="Q55" i="7"/>
  <c r="Q41" i="7"/>
  <c r="Q28" i="7"/>
  <c r="Q15" i="7"/>
  <c r="Q55" i="5"/>
  <c r="Q42" i="5"/>
  <c r="Q28" i="5"/>
  <c r="Q15" i="5"/>
  <c r="Q40" i="4"/>
  <c r="Q27" i="4"/>
  <c r="Q14" i="4"/>
  <c r="Q27" i="3"/>
  <c r="Q14" i="3"/>
  <c r="Q144" i="2"/>
  <c r="Q131" i="2"/>
  <c r="Q118" i="2"/>
  <c r="Q105" i="2"/>
  <c r="Q92" i="2"/>
  <c r="Q79" i="2"/>
  <c r="Q66" i="2"/>
  <c r="Q53" i="2"/>
  <c r="Q40" i="2"/>
  <c r="Q27" i="2"/>
  <c r="Q14" i="2"/>
  <c r="R28" i="1" l="1"/>
  <c r="P81" i="8"/>
  <c r="P68" i="8"/>
  <c r="P55" i="8"/>
  <c r="P41" i="8"/>
  <c r="P28" i="8"/>
  <c r="P15" i="8"/>
  <c r="P81" i="7"/>
  <c r="P68" i="7"/>
  <c r="P55" i="7"/>
  <c r="P41" i="7"/>
  <c r="P28" i="7"/>
  <c r="P15" i="7"/>
  <c r="P55" i="5"/>
  <c r="P42" i="5"/>
  <c r="P28" i="5"/>
  <c r="P15" i="5"/>
  <c r="P40" i="4"/>
  <c r="P27" i="4"/>
  <c r="P14" i="4"/>
  <c r="P27" i="3" l="1"/>
  <c r="P14" i="3"/>
  <c r="V53" i="2"/>
  <c r="P144" i="2"/>
  <c r="P131" i="2"/>
  <c r="P118" i="2"/>
  <c r="P105" i="2"/>
  <c r="P92" i="2"/>
  <c r="P79" i="2"/>
  <c r="P66" i="2"/>
  <c r="P53" i="2"/>
  <c r="P40" i="2"/>
  <c r="P27" i="2"/>
  <c r="P14" i="2"/>
  <c r="Q27" i="1"/>
  <c r="Q26" i="1"/>
  <c r="Q23" i="1"/>
  <c r="Q22" i="1"/>
  <c r="Q19" i="1"/>
  <c r="Q18" i="1"/>
  <c r="Q13" i="1"/>
  <c r="Q25" i="1" s="1"/>
  <c r="Q20" i="1" l="1"/>
  <c r="Q28" i="1" s="1"/>
  <c r="Q24" i="1"/>
  <c r="Q15" i="1"/>
  <c r="Q21" i="1"/>
  <c r="V81" i="8"/>
  <c r="O81" i="8"/>
  <c r="N81" i="8"/>
  <c r="M81" i="8"/>
  <c r="L81" i="8"/>
  <c r="K81" i="8"/>
  <c r="J81" i="8"/>
  <c r="I81" i="8"/>
  <c r="H81" i="8"/>
  <c r="G81" i="8"/>
  <c r="F81" i="8"/>
  <c r="E81" i="8"/>
  <c r="D81" i="8"/>
  <c r="C81" i="8"/>
  <c r="B81" i="8"/>
  <c r="V68" i="8"/>
  <c r="O68" i="8"/>
  <c r="N68" i="8"/>
  <c r="M68" i="8"/>
  <c r="L68" i="8"/>
  <c r="K68" i="8"/>
  <c r="J68" i="8"/>
  <c r="I68" i="8"/>
  <c r="H68" i="8"/>
  <c r="G68" i="8"/>
  <c r="F68" i="8"/>
  <c r="E68" i="8"/>
  <c r="D68" i="8"/>
  <c r="C68" i="8"/>
  <c r="B68" i="8"/>
  <c r="V55" i="8"/>
  <c r="O55" i="8"/>
  <c r="N55" i="8"/>
  <c r="M55" i="8"/>
  <c r="L55" i="8"/>
  <c r="K55" i="8"/>
  <c r="J55" i="8"/>
  <c r="I55" i="8"/>
  <c r="H55" i="8"/>
  <c r="G55" i="8"/>
  <c r="F55" i="8"/>
  <c r="E55" i="8"/>
  <c r="D55" i="8"/>
  <c r="C55" i="8"/>
  <c r="B55" i="8"/>
  <c r="V41" i="8"/>
  <c r="O41" i="8"/>
  <c r="N41" i="8"/>
  <c r="M41" i="8"/>
  <c r="L41" i="8"/>
  <c r="K41" i="8"/>
  <c r="J41" i="8"/>
  <c r="I41" i="8"/>
  <c r="H41" i="8"/>
  <c r="G41" i="8"/>
  <c r="F41" i="8"/>
  <c r="E41" i="8"/>
  <c r="D41" i="8"/>
  <c r="C41" i="8"/>
  <c r="B41" i="8"/>
  <c r="V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V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V81" i="7"/>
  <c r="O81" i="7"/>
  <c r="N81" i="7"/>
  <c r="M81" i="7"/>
  <c r="L81" i="7"/>
  <c r="K81" i="7"/>
  <c r="J81" i="7"/>
  <c r="I81" i="7"/>
  <c r="H81" i="7"/>
  <c r="G81" i="7"/>
  <c r="F81" i="7"/>
  <c r="E81" i="7"/>
  <c r="D81" i="7"/>
  <c r="C81" i="7"/>
  <c r="B81" i="7"/>
  <c r="V68" i="7"/>
  <c r="O68" i="7"/>
  <c r="N68" i="7"/>
  <c r="M68" i="7"/>
  <c r="L68" i="7"/>
  <c r="K68" i="7"/>
  <c r="J68" i="7"/>
  <c r="I68" i="7"/>
  <c r="H68" i="7"/>
  <c r="G68" i="7"/>
  <c r="F68" i="7"/>
  <c r="E68" i="7"/>
  <c r="D68" i="7"/>
  <c r="C68" i="7"/>
  <c r="B68" i="7"/>
  <c r="V55" i="7"/>
  <c r="O55" i="7"/>
  <c r="N55" i="7"/>
  <c r="M55" i="7"/>
  <c r="L55" i="7"/>
  <c r="K55" i="7"/>
  <c r="J55" i="7"/>
  <c r="I55" i="7"/>
  <c r="H55" i="7"/>
  <c r="G55" i="7"/>
  <c r="F55" i="7"/>
  <c r="E55" i="7"/>
  <c r="D55" i="7"/>
  <c r="C55" i="7"/>
  <c r="B55" i="7"/>
  <c r="V41" i="7"/>
  <c r="O41" i="7"/>
  <c r="N41" i="7"/>
  <c r="M41" i="7"/>
  <c r="L41" i="7"/>
  <c r="K41" i="7"/>
  <c r="J41" i="7"/>
  <c r="I41" i="7"/>
  <c r="H41" i="7"/>
  <c r="G41" i="7"/>
  <c r="F41" i="7"/>
  <c r="E41" i="7"/>
  <c r="D41" i="7"/>
  <c r="C41" i="7"/>
  <c r="B41" i="7"/>
  <c r="V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V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V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V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V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V40" i="4"/>
  <c r="O40" i="4"/>
  <c r="N40" i="4"/>
  <c r="M40" i="4"/>
  <c r="L40" i="4"/>
  <c r="K40" i="4"/>
  <c r="J40" i="4"/>
  <c r="I40" i="4"/>
  <c r="H40" i="4"/>
  <c r="G40" i="4"/>
  <c r="F40" i="4"/>
  <c r="E40" i="4"/>
  <c r="D40" i="4"/>
  <c r="C40" i="4"/>
  <c r="B40" i="4"/>
  <c r="V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V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V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V144" i="2"/>
  <c r="O144" i="2"/>
  <c r="N144" i="2"/>
  <c r="M144" i="2"/>
  <c r="L144" i="2"/>
  <c r="K144" i="2"/>
  <c r="J144" i="2"/>
  <c r="I144" i="2"/>
  <c r="H144" i="2"/>
  <c r="G144" i="2"/>
  <c r="F144" i="2"/>
  <c r="E144" i="2"/>
  <c r="D144" i="2"/>
  <c r="C144" i="2"/>
  <c r="B144" i="2"/>
  <c r="V131" i="2"/>
  <c r="O131" i="2"/>
  <c r="N131" i="2"/>
  <c r="M131" i="2"/>
  <c r="L131" i="2"/>
  <c r="K131" i="2"/>
  <c r="J131" i="2"/>
  <c r="I131" i="2"/>
  <c r="H131" i="2"/>
  <c r="G131" i="2"/>
  <c r="F131" i="2"/>
  <c r="E131" i="2"/>
  <c r="D131" i="2"/>
  <c r="C131" i="2"/>
  <c r="B131" i="2"/>
  <c r="V118" i="2"/>
  <c r="O118" i="2"/>
  <c r="N118" i="2"/>
  <c r="M118" i="2"/>
  <c r="L118" i="2"/>
  <c r="K118" i="2"/>
  <c r="J118" i="2"/>
  <c r="I118" i="2"/>
  <c r="H118" i="2"/>
  <c r="G118" i="2"/>
  <c r="F118" i="2"/>
  <c r="E118" i="2"/>
  <c r="D118" i="2"/>
  <c r="C118" i="2"/>
  <c r="B118" i="2"/>
  <c r="V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V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V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V40" i="2"/>
  <c r="W33" i="2" s="1"/>
  <c r="O40" i="2"/>
  <c r="N40" i="2"/>
  <c r="M40" i="2"/>
  <c r="L40" i="2"/>
  <c r="K40" i="2"/>
  <c r="J40" i="2"/>
  <c r="I40" i="2"/>
  <c r="H40" i="2"/>
  <c r="G40" i="2"/>
  <c r="F40" i="2"/>
  <c r="E40" i="2"/>
  <c r="D40" i="2"/>
  <c r="C40" i="2"/>
  <c r="B40" i="2"/>
  <c r="W21" i="2"/>
  <c r="O27" i="2"/>
  <c r="N27" i="2"/>
  <c r="M27" i="2"/>
  <c r="L27" i="2"/>
  <c r="K27" i="2"/>
  <c r="J27" i="2"/>
  <c r="I27" i="2"/>
  <c r="H27" i="2"/>
  <c r="G27" i="2"/>
  <c r="F27" i="2"/>
  <c r="E27" i="2"/>
  <c r="D27" i="2"/>
  <c r="C27" i="2"/>
  <c r="B27" i="2"/>
  <c r="W4" i="2"/>
  <c r="O14" i="2"/>
  <c r="N14" i="2"/>
  <c r="M14" i="2"/>
  <c r="L14" i="2"/>
  <c r="K14" i="2"/>
  <c r="J14" i="2"/>
  <c r="I14" i="2"/>
  <c r="H14" i="2"/>
  <c r="G14" i="2"/>
  <c r="F14" i="2"/>
  <c r="E14" i="2"/>
  <c r="D14" i="2"/>
  <c r="C14" i="2"/>
  <c r="B14" i="2"/>
  <c r="I19" i="1"/>
  <c r="M19" i="1"/>
  <c r="P21" i="1"/>
  <c r="I22" i="1"/>
  <c r="E23" i="1"/>
  <c r="I23" i="1"/>
  <c r="J24" i="1"/>
  <c r="N24" i="1"/>
  <c r="P25" i="1"/>
  <c r="I26" i="1"/>
  <c r="E27" i="1"/>
  <c r="I27" i="1"/>
  <c r="H18" i="1"/>
  <c r="P13" i="1"/>
  <c r="P15" i="1" s="1"/>
  <c r="O13" i="1"/>
  <c r="O20" i="1" s="1"/>
  <c r="N13" i="1"/>
  <c r="N15" i="1" s="1"/>
  <c r="M13" i="1"/>
  <c r="M15" i="1" s="1"/>
  <c r="L13" i="1"/>
  <c r="L15" i="1" s="1"/>
  <c r="K13" i="1"/>
  <c r="K20" i="1" s="1"/>
  <c r="J13" i="1"/>
  <c r="J15" i="1" s="1"/>
  <c r="I13" i="1"/>
  <c r="I15" i="1" s="1"/>
  <c r="H13" i="1"/>
  <c r="H15" i="1" s="1"/>
  <c r="G13" i="1"/>
  <c r="G20" i="1" s="1"/>
  <c r="F13" i="1"/>
  <c r="F15" i="1" s="1"/>
  <c r="E13" i="1"/>
  <c r="E15" i="1" s="1"/>
  <c r="D13" i="1"/>
  <c r="D15" i="1" s="1"/>
  <c r="C13" i="1"/>
  <c r="C20" i="1" s="1"/>
  <c r="B13" i="1"/>
  <c r="B15" i="1" s="1"/>
  <c r="P26" i="1" l="1"/>
  <c r="H26" i="1"/>
  <c r="L25" i="1"/>
  <c r="H22" i="1"/>
  <c r="P18" i="1"/>
  <c r="M27" i="1"/>
  <c r="M26" i="1"/>
  <c r="E26" i="1"/>
  <c r="H25" i="1"/>
  <c r="M23" i="1"/>
  <c r="M22" i="1"/>
  <c r="E22" i="1"/>
  <c r="H21" i="1"/>
  <c r="E19" i="1"/>
  <c r="D18" i="1"/>
  <c r="P22" i="1"/>
  <c r="L21" i="1"/>
  <c r="L18" i="1"/>
  <c r="L26" i="1"/>
  <c r="D26" i="1"/>
  <c r="D25" i="1"/>
  <c r="L22" i="1"/>
  <c r="D22" i="1"/>
  <c r="D21" i="1"/>
  <c r="W12" i="2"/>
  <c r="W8" i="2"/>
  <c r="G18" i="1"/>
  <c r="O25" i="1"/>
  <c r="G25" i="1"/>
  <c r="F24" i="1"/>
  <c r="K21" i="1"/>
  <c r="C21" i="1"/>
  <c r="J20" i="1"/>
  <c r="B20" i="1"/>
  <c r="W71" i="2"/>
  <c r="W75" i="2"/>
  <c r="W69" i="2"/>
  <c r="W72" i="2"/>
  <c r="W76" i="2"/>
  <c r="W74" i="2"/>
  <c r="W73" i="2"/>
  <c r="W77" i="2"/>
  <c r="W70" i="2"/>
  <c r="W78" i="2"/>
  <c r="W21" i="5"/>
  <c r="W25" i="5"/>
  <c r="W22" i="5"/>
  <c r="W26" i="5"/>
  <c r="W24" i="5"/>
  <c r="W19" i="5"/>
  <c r="W27" i="5"/>
  <c r="W20" i="5"/>
  <c r="W18" i="5"/>
  <c r="W23" i="5"/>
  <c r="W54" i="8"/>
  <c r="W50" i="8"/>
  <c r="W46" i="8"/>
  <c r="W53" i="8"/>
  <c r="W49" i="8"/>
  <c r="W45" i="8"/>
  <c r="W52" i="8"/>
  <c r="W48" i="8"/>
  <c r="W51" i="8"/>
  <c r="W47" i="8"/>
  <c r="W24" i="2"/>
  <c r="W30" i="2"/>
  <c r="W36" i="2"/>
  <c r="O15" i="1"/>
  <c r="N18" i="1"/>
  <c r="J18" i="1"/>
  <c r="F18" i="1"/>
  <c r="P27" i="1"/>
  <c r="L27" i="1"/>
  <c r="H27" i="1"/>
  <c r="D27" i="1"/>
  <c r="O26" i="1"/>
  <c r="K26" i="1"/>
  <c r="G26" i="1"/>
  <c r="C26" i="1"/>
  <c r="N25" i="1"/>
  <c r="J25" i="1"/>
  <c r="F25" i="1"/>
  <c r="B25" i="1"/>
  <c r="M24" i="1"/>
  <c r="I24" i="1"/>
  <c r="E24" i="1"/>
  <c r="P23" i="1"/>
  <c r="L23" i="1"/>
  <c r="H23" i="1"/>
  <c r="D23" i="1"/>
  <c r="O22" i="1"/>
  <c r="K22" i="1"/>
  <c r="G22" i="1"/>
  <c r="C22" i="1"/>
  <c r="N21" i="1"/>
  <c r="J21" i="1"/>
  <c r="F21" i="1"/>
  <c r="B21" i="1"/>
  <c r="M20" i="1"/>
  <c r="I20" i="1"/>
  <c r="E20" i="1"/>
  <c r="P19" i="1"/>
  <c r="L19" i="1"/>
  <c r="H19" i="1"/>
  <c r="D19" i="1"/>
  <c r="W59" i="2"/>
  <c r="W63" i="2"/>
  <c r="W60" i="2"/>
  <c r="W64" i="2"/>
  <c r="W58" i="2"/>
  <c r="W56" i="2"/>
  <c r="W62" i="2"/>
  <c r="W57" i="2"/>
  <c r="W61" i="2"/>
  <c r="W65" i="2"/>
  <c r="W111" i="2"/>
  <c r="W115" i="2"/>
  <c r="W112" i="2"/>
  <c r="W116" i="2"/>
  <c r="W114" i="2"/>
  <c r="W108" i="2"/>
  <c r="W113" i="2"/>
  <c r="W109" i="2"/>
  <c r="W117" i="2"/>
  <c r="W110" i="2"/>
  <c r="W25" i="3"/>
  <c r="W21" i="3"/>
  <c r="W17" i="3"/>
  <c r="W24" i="3"/>
  <c r="W20" i="3"/>
  <c r="W26" i="3"/>
  <c r="W18" i="3"/>
  <c r="W22" i="3"/>
  <c r="W19" i="3"/>
  <c r="W23" i="3"/>
  <c r="W9" i="5"/>
  <c r="W13" i="5"/>
  <c r="W6" i="5"/>
  <c r="W10" i="5"/>
  <c r="W14" i="5"/>
  <c r="W8" i="5"/>
  <c r="W12" i="5"/>
  <c r="W7" i="5"/>
  <c r="W11" i="5"/>
  <c r="W5" i="5"/>
  <c r="W14" i="7"/>
  <c r="W10" i="7"/>
  <c r="W6" i="7"/>
  <c r="W13" i="7"/>
  <c r="W9" i="7"/>
  <c r="W5" i="7"/>
  <c r="W12" i="7"/>
  <c r="W8" i="7"/>
  <c r="W7" i="7"/>
  <c r="W11" i="7"/>
  <c r="W60" i="7"/>
  <c r="W64" i="7"/>
  <c r="W58" i="7"/>
  <c r="W61" i="7"/>
  <c r="W65" i="7"/>
  <c r="W59" i="7"/>
  <c r="W62" i="7"/>
  <c r="W66" i="7"/>
  <c r="W63" i="7"/>
  <c r="W67" i="7"/>
  <c r="W38" i="8"/>
  <c r="W34" i="8"/>
  <c r="W37" i="8"/>
  <c r="W33" i="8"/>
  <c r="W39" i="8"/>
  <c r="W31" i="8"/>
  <c r="W40" i="8"/>
  <c r="W36" i="8"/>
  <c r="W32" i="8"/>
  <c r="W35" i="8"/>
  <c r="W11" i="2"/>
  <c r="W7" i="2"/>
  <c r="W17" i="2"/>
  <c r="W23" i="2"/>
  <c r="W19" i="2"/>
  <c r="W39" i="2"/>
  <c r="W35" i="2"/>
  <c r="W31" i="2"/>
  <c r="K15" i="1"/>
  <c r="K25" i="1"/>
  <c r="C25" i="1"/>
  <c r="B24" i="1"/>
  <c r="O21" i="1"/>
  <c r="G21" i="1"/>
  <c r="N20" i="1"/>
  <c r="F20" i="1"/>
  <c r="W123" i="2"/>
  <c r="W127" i="2"/>
  <c r="W121" i="2"/>
  <c r="W124" i="2"/>
  <c r="W128" i="2"/>
  <c r="W122" i="2"/>
  <c r="W130" i="2"/>
  <c r="W126" i="2"/>
  <c r="W125" i="2"/>
  <c r="W129" i="2"/>
  <c r="W13" i="4"/>
  <c r="W8" i="4"/>
  <c r="W4" i="4"/>
  <c r="W11" i="4"/>
  <c r="W12" i="4"/>
  <c r="W7" i="4"/>
  <c r="W9" i="4"/>
  <c r="W10" i="4"/>
  <c r="W6" i="4"/>
  <c r="W5" i="4"/>
  <c r="W25" i="7"/>
  <c r="W21" i="7"/>
  <c r="W24" i="7"/>
  <c r="W20" i="7"/>
  <c r="W27" i="7"/>
  <c r="W23" i="7"/>
  <c r="W19" i="7"/>
  <c r="W22" i="7"/>
  <c r="W26" i="7"/>
  <c r="W18" i="7"/>
  <c r="W75" i="7"/>
  <c r="W79" i="7"/>
  <c r="W72" i="7"/>
  <c r="W76" i="7"/>
  <c r="W80" i="7"/>
  <c r="W74" i="7"/>
  <c r="W73" i="7"/>
  <c r="W77" i="7"/>
  <c r="W71" i="7"/>
  <c r="W78" i="7"/>
  <c r="W20" i="2"/>
  <c r="W32" i="2"/>
  <c r="C15" i="1"/>
  <c r="B18" i="1"/>
  <c r="M18" i="1"/>
  <c r="I18" i="1"/>
  <c r="E18" i="1"/>
  <c r="O27" i="1"/>
  <c r="K27" i="1"/>
  <c r="G27" i="1"/>
  <c r="C27" i="1"/>
  <c r="N26" i="1"/>
  <c r="J26" i="1"/>
  <c r="F26" i="1"/>
  <c r="B26" i="1"/>
  <c r="M25" i="1"/>
  <c r="I25" i="1"/>
  <c r="E25" i="1"/>
  <c r="P24" i="1"/>
  <c r="L24" i="1"/>
  <c r="H24" i="1"/>
  <c r="D24" i="1"/>
  <c r="O23" i="1"/>
  <c r="K23" i="1"/>
  <c r="G23" i="1"/>
  <c r="C23" i="1"/>
  <c r="N22" i="1"/>
  <c r="J22" i="1"/>
  <c r="F22" i="1"/>
  <c r="B22" i="1"/>
  <c r="M21" i="1"/>
  <c r="I21" i="1"/>
  <c r="E21" i="1"/>
  <c r="P20" i="1"/>
  <c r="L20" i="1"/>
  <c r="H20" i="1"/>
  <c r="D20" i="1"/>
  <c r="O19" i="1"/>
  <c r="K19" i="1"/>
  <c r="G19" i="1"/>
  <c r="C19" i="1"/>
  <c r="W47" i="2"/>
  <c r="W51" i="2"/>
  <c r="W44" i="2"/>
  <c r="W48" i="2"/>
  <c r="W52" i="2"/>
  <c r="W50" i="2"/>
  <c r="W45" i="2"/>
  <c r="W43" i="2"/>
  <c r="W46" i="2"/>
  <c r="W49" i="2"/>
  <c r="W99" i="2"/>
  <c r="W103" i="2"/>
  <c r="W96" i="2"/>
  <c r="W100" i="2"/>
  <c r="W104" i="2"/>
  <c r="W98" i="2"/>
  <c r="W95" i="2"/>
  <c r="W101" i="2"/>
  <c r="W102" i="2"/>
  <c r="W97" i="2"/>
  <c r="W10" i="3"/>
  <c r="W6" i="3"/>
  <c r="W13" i="3"/>
  <c r="W9" i="3"/>
  <c r="W5" i="3"/>
  <c r="W7" i="3"/>
  <c r="W4" i="3"/>
  <c r="W12" i="3"/>
  <c r="W11" i="3"/>
  <c r="W8" i="3"/>
  <c r="W37" i="4"/>
  <c r="W33" i="4"/>
  <c r="W36" i="4"/>
  <c r="W32" i="4"/>
  <c r="W31" i="4"/>
  <c r="W34" i="4"/>
  <c r="W35" i="4"/>
  <c r="W39" i="4"/>
  <c r="W30" i="4"/>
  <c r="W38" i="4"/>
  <c r="W48" i="5"/>
  <c r="W49" i="5"/>
  <c r="W53" i="5"/>
  <c r="W46" i="5"/>
  <c r="W50" i="5"/>
  <c r="W54" i="5"/>
  <c r="W47" i="5"/>
  <c r="W52" i="5"/>
  <c r="W51" i="5"/>
  <c r="W45" i="5"/>
  <c r="W49" i="7"/>
  <c r="W53" i="7"/>
  <c r="W46" i="7"/>
  <c r="W50" i="7"/>
  <c r="W54" i="7"/>
  <c r="W47" i="7"/>
  <c r="W51" i="7"/>
  <c r="W45" i="7"/>
  <c r="W52" i="7"/>
  <c r="W48" i="7"/>
  <c r="W27" i="8"/>
  <c r="W23" i="8"/>
  <c r="W19" i="8"/>
  <c r="W26" i="8"/>
  <c r="W22" i="8"/>
  <c r="W18" i="8"/>
  <c r="W20" i="8"/>
  <c r="W25" i="8"/>
  <c r="W21" i="8"/>
  <c r="W24" i="8"/>
  <c r="W80" i="8"/>
  <c r="W76" i="8"/>
  <c r="W72" i="8"/>
  <c r="W79" i="8"/>
  <c r="W75" i="8"/>
  <c r="W71" i="8"/>
  <c r="W73" i="8"/>
  <c r="W78" i="8"/>
  <c r="W74" i="8"/>
  <c r="W77" i="8"/>
  <c r="W10" i="2"/>
  <c r="W6" i="2"/>
  <c r="W26" i="2"/>
  <c r="W22" i="2"/>
  <c r="W18" i="2"/>
  <c r="W38" i="2"/>
  <c r="W34" i="2"/>
  <c r="O18" i="1"/>
  <c r="K18" i="1"/>
  <c r="C18" i="1"/>
  <c r="G15" i="1"/>
  <c r="N27" i="1"/>
  <c r="J27" i="1"/>
  <c r="F27" i="1"/>
  <c r="B27" i="1"/>
  <c r="O24" i="1"/>
  <c r="K24" i="1"/>
  <c r="G24" i="1"/>
  <c r="C24" i="1"/>
  <c r="N23" i="1"/>
  <c r="J23" i="1"/>
  <c r="F23" i="1"/>
  <c r="B23" i="1"/>
  <c r="N19" i="1"/>
  <c r="J19" i="1"/>
  <c r="F19" i="1"/>
  <c r="B19" i="1"/>
  <c r="W83" i="2"/>
  <c r="W87" i="2"/>
  <c r="W91" i="2"/>
  <c r="W84" i="2"/>
  <c r="W88" i="2"/>
  <c r="W82" i="2"/>
  <c r="W90" i="2"/>
  <c r="W86" i="2"/>
  <c r="W85" i="2"/>
  <c r="W89" i="2"/>
  <c r="W135" i="2"/>
  <c r="W139" i="2"/>
  <c r="W143" i="2"/>
  <c r="W136" i="2"/>
  <c r="W140" i="2"/>
  <c r="W134" i="2"/>
  <c r="W138" i="2"/>
  <c r="W137" i="2"/>
  <c r="W141" i="2"/>
  <c r="W142" i="2"/>
  <c r="W22" i="4"/>
  <c r="W25" i="4"/>
  <c r="W20" i="4"/>
  <c r="W24" i="4"/>
  <c r="W19" i="4"/>
  <c r="W21" i="4"/>
  <c r="W17" i="4"/>
  <c r="W18" i="4"/>
  <c r="W26" i="4"/>
  <c r="W23" i="4"/>
  <c r="W34" i="5"/>
  <c r="W38" i="5"/>
  <c r="W32" i="5"/>
  <c r="W35" i="5"/>
  <c r="W39" i="5"/>
  <c r="W33" i="5"/>
  <c r="W41" i="5"/>
  <c r="W40" i="5"/>
  <c r="W36" i="5"/>
  <c r="W37" i="5"/>
  <c r="W32" i="7"/>
  <c r="W36" i="7"/>
  <c r="W40" i="7"/>
  <c r="W33" i="7"/>
  <c r="W37" i="7"/>
  <c r="W31" i="7"/>
  <c r="W34" i="7"/>
  <c r="W38" i="7"/>
  <c r="W39" i="7"/>
  <c r="W35" i="7"/>
  <c r="W12" i="8"/>
  <c r="W8" i="8"/>
  <c r="W11" i="8"/>
  <c r="W7" i="8"/>
  <c r="W9" i="8"/>
  <c r="W14" i="8"/>
  <c r="W10" i="8"/>
  <c r="W6" i="8"/>
  <c r="W13" i="8"/>
  <c r="W5" i="8"/>
  <c r="W65" i="8"/>
  <c r="W61" i="8"/>
  <c r="W64" i="8"/>
  <c r="W60" i="8"/>
  <c r="W66" i="8"/>
  <c r="W58" i="8"/>
  <c r="W67" i="8"/>
  <c r="W63" i="8"/>
  <c r="W59" i="8"/>
  <c r="W62" i="8"/>
  <c r="W13" i="2"/>
  <c r="W9" i="2"/>
  <c r="W5" i="2"/>
  <c r="W25" i="2"/>
  <c r="W37" i="2"/>
  <c r="C28" i="1" l="1"/>
  <c r="L28" i="1"/>
  <c r="E28" i="1"/>
  <c r="P28" i="1"/>
  <c r="H28" i="1"/>
  <c r="J28" i="1"/>
  <c r="I28" i="1"/>
  <c r="D28" i="1"/>
  <c r="W81" i="7"/>
  <c r="W68" i="7"/>
  <c r="W27" i="4"/>
  <c r="W27" i="2"/>
  <c r="W131" i="2"/>
  <c r="W15" i="5"/>
  <c r="W118" i="2"/>
  <c r="N28" i="1"/>
  <c r="W28" i="5"/>
  <c r="W79" i="2"/>
  <c r="W55" i="7"/>
  <c r="W68" i="8"/>
  <c r="W41" i="7"/>
  <c r="W92" i="2"/>
  <c r="K28" i="1"/>
  <c r="W55" i="5"/>
  <c r="W14" i="2"/>
  <c r="O28" i="1"/>
  <c r="W81" i="8"/>
  <c r="W53" i="2"/>
  <c r="M28" i="1"/>
  <c r="W14" i="4"/>
  <c r="W27" i="3"/>
  <c r="W55" i="8"/>
  <c r="W28" i="8"/>
  <c r="W40" i="2"/>
  <c r="W42" i="5"/>
  <c r="W105" i="2"/>
  <c r="W28" i="7"/>
  <c r="W15" i="8"/>
  <c r="W144" i="2"/>
  <c r="W40" i="4"/>
  <c r="W14" i="3"/>
  <c r="B28" i="1"/>
  <c r="W41" i="8"/>
  <c r="W15" i="7"/>
  <c r="W66" i="2"/>
  <c r="F28" i="1"/>
  <c r="G28" i="1"/>
</calcChain>
</file>

<file path=xl/sharedStrings.xml><?xml version="1.0" encoding="utf-8"?>
<sst xmlns="http://schemas.openxmlformats.org/spreadsheetml/2006/main" count="438" uniqueCount="52">
  <si>
    <t>Samtals</t>
  </si>
  <si>
    <t>Höfuðborgarsvæðið</t>
  </si>
  <si>
    <t>Vesturland</t>
  </si>
  <si>
    <t>Vestfirðir</t>
  </si>
  <si>
    <t>Norðurland vestra</t>
  </si>
  <si>
    <t>Norðurland eystra</t>
  </si>
  <si>
    <t>Austurland</t>
  </si>
  <si>
    <t>Suðurland</t>
  </si>
  <si>
    <t>Landsbyggðin</t>
  </si>
  <si>
    <t>Konur</t>
  </si>
  <si>
    <t>Karlar</t>
  </si>
  <si>
    <t>Landsbyggðin:</t>
  </si>
  <si>
    <t>Höfuðborgarsvæðið:</t>
  </si>
  <si>
    <t>Reykjavík</t>
  </si>
  <si>
    <t>Nágrannasveitarfélög Reykjavíkur</t>
  </si>
  <si>
    <t>Atvinnulausir eftir starfsstéttum</t>
  </si>
  <si>
    <t>Atvinnulausir eftir starfsstéttum eftir kyni og aldri</t>
  </si>
  <si>
    <t>Atvinnulausir eftir starfsstéttum eftir búsetu og aldri</t>
  </si>
  <si>
    <t>Atvinnulausir eftir starfsstéttum eftir búsetu og kyni</t>
  </si>
  <si>
    <t>Atvinnulausir eftir starfsstéttum eftir aldri</t>
  </si>
  <si>
    <t>Atvinnulausir eftir starfsstéttum eftir kyni</t>
  </si>
  <si>
    <t>Atvinnulausir eftir starfsstéttum eftir búsetu</t>
  </si>
  <si>
    <t>Suðurnes</t>
  </si>
  <si>
    <t xml:space="preserve"> </t>
  </si>
  <si>
    <t>Stjórnendur</t>
  </si>
  <si>
    <t>Sérfræðingar</t>
  </si>
  <si>
    <t>Sérmenntað starfsfólk</t>
  </si>
  <si>
    <t>Skrifstofufólk</t>
  </si>
  <si>
    <t>Sölu- og afgreiðslufólk</t>
  </si>
  <si>
    <t>Bændur og fiskimenn</t>
  </si>
  <si>
    <t>Iðnaðarmenn og sérh. iðnv.fólk</t>
  </si>
  <si>
    <t>Véla- og vélgæslufólk</t>
  </si>
  <si>
    <t>Verkafólk</t>
  </si>
  <si>
    <t>Starfsf. við ýmis þjónustustörf</t>
  </si>
  <si>
    <t>1.Stjórnendur</t>
  </si>
  <si>
    <t>2.Sérfræðingar</t>
  </si>
  <si>
    <t>3.Sérmenntaðir</t>
  </si>
  <si>
    <t>4.Skrifstofufólk</t>
  </si>
  <si>
    <t>51.Þjónustustörf</t>
  </si>
  <si>
    <t>52.Sölu- og afgr.störf</t>
  </si>
  <si>
    <t>6.Bændur Fiskimenn</t>
  </si>
  <si>
    <t>7.Iðnaðarmenn</t>
  </si>
  <si>
    <t>8.Vélafólk</t>
  </si>
  <si>
    <t>9.Verkafólk</t>
  </si>
  <si>
    <t>Samtals; gildar upplýsingar</t>
  </si>
  <si>
    <t>Óvíst/ekki á vinnumarkaði</t>
  </si>
  <si>
    <t>Heildarfjöldi</t>
  </si>
  <si>
    <t>16-29 ára</t>
  </si>
  <si>
    <t>30-49 ára</t>
  </si>
  <si>
    <t>50 ára og eldri</t>
  </si>
  <si>
    <t>Hlutfallsleg skipting</t>
  </si>
  <si>
    <t>Hlutfalls-tölur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</si>
</sst>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Times New Roman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3" fillId="0" borderId="0"/>
    <xf numFmtId="0" fontId="11" fillId="0" borderId="0"/>
    <xf numFmtId="0" fontId="11" fillId="0" borderId="0"/>
    <xf numFmtId="0" fontId="4" fillId="0" borderId="0"/>
    <xf numFmtId="0" fontId="5" fillId="0" borderId="0"/>
    <xf numFmtId="0" fontId="6" fillId="0" borderId="0"/>
    <xf numFmtId="0" fontId="11" fillId="2" borderId="2" applyNumberFormat="0" applyFont="0" applyAlignment="0" applyProtection="0"/>
    <xf numFmtId="0" fontId="11" fillId="2" borderId="2" applyNumberFormat="0" applyFont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  <xf numFmtId="0" fontId="3" fillId="0" borderId="0"/>
    <xf numFmtId="0" fontId="9" fillId="0" borderId="0"/>
    <xf numFmtId="0" fontId="10" fillId="0" borderId="0"/>
  </cellStyleXfs>
  <cellXfs count="27">
    <xf numFmtId="0" fontId="0" fillId="0" borderId="0" xfId="0"/>
    <xf numFmtId="0" fontId="12" fillId="0" borderId="0" xfId="0" applyFont="1"/>
    <xf numFmtId="0" fontId="13" fillId="0" borderId="0" xfId="0" applyFont="1" applyAlignment="1">
      <alignment wrapText="1"/>
    </xf>
    <xf numFmtId="3" fontId="12" fillId="0" borderId="0" xfId="0" applyNumberFormat="1" applyFont="1"/>
    <xf numFmtId="3" fontId="12" fillId="0" borderId="0" xfId="0" applyNumberFormat="1" applyFont="1" applyBorder="1"/>
    <xf numFmtId="9" fontId="12" fillId="0" borderId="0" xfId="0" applyNumberFormat="1" applyFont="1"/>
    <xf numFmtId="0" fontId="12" fillId="0" borderId="1" xfId="0" applyFont="1" applyBorder="1"/>
    <xf numFmtId="3" fontId="12" fillId="0" borderId="1" xfId="0" applyNumberFormat="1" applyFont="1" applyBorder="1"/>
    <xf numFmtId="4" fontId="12" fillId="0" borderId="0" xfId="0" applyNumberFormat="1" applyFont="1"/>
    <xf numFmtId="9" fontId="12" fillId="0" borderId="0" xfId="9" applyFont="1"/>
    <xf numFmtId="0" fontId="14" fillId="0" borderId="0" xfId="0" applyFont="1" applyAlignment="1">
      <alignment wrapText="1"/>
    </xf>
    <xf numFmtId="0" fontId="13" fillId="0" borderId="0" xfId="0" applyFont="1"/>
    <xf numFmtId="0" fontId="13" fillId="0" borderId="3" xfId="0" applyFont="1" applyBorder="1"/>
    <xf numFmtId="3" fontId="13" fillId="0" borderId="3" xfId="0" applyNumberFormat="1" applyFont="1" applyBorder="1"/>
    <xf numFmtId="3" fontId="16" fillId="0" borderId="0" xfId="0" applyNumberFormat="1" applyFont="1"/>
    <xf numFmtId="0" fontId="15" fillId="0" borderId="3" xfId="0" applyFont="1" applyBorder="1" applyAlignment="1"/>
    <xf numFmtId="0" fontId="16" fillId="0" borderId="0" xfId="0" applyFont="1"/>
    <xf numFmtId="0" fontId="17" fillId="0" borderId="0" xfId="0" applyFont="1"/>
    <xf numFmtId="9" fontId="12" fillId="0" borderId="1" xfId="9" applyFont="1" applyBorder="1"/>
    <xf numFmtId="9" fontId="12" fillId="0" borderId="0" xfId="9" applyFont="1" applyBorder="1"/>
    <xf numFmtId="0" fontId="13" fillId="0" borderId="0" xfId="0" applyFont="1" applyFill="1"/>
    <xf numFmtId="3" fontId="15" fillId="0" borderId="3" xfId="0" applyNumberFormat="1" applyFont="1" applyBorder="1"/>
    <xf numFmtId="0" fontId="18" fillId="0" borderId="0" xfId="0" applyFont="1" applyAlignment="1">
      <alignment horizontal="right" wrapText="1"/>
    </xf>
    <xf numFmtId="1" fontId="12" fillId="0" borderId="0" xfId="0" applyNumberFormat="1" applyFont="1"/>
    <xf numFmtId="1" fontId="12" fillId="0" borderId="3" xfId="0" applyNumberFormat="1" applyFont="1" applyBorder="1"/>
    <xf numFmtId="0" fontId="12" fillId="0" borderId="3" xfId="0" applyFont="1" applyBorder="1"/>
    <xf numFmtId="3" fontId="12" fillId="0" borderId="3" xfId="0" applyNumberFormat="1" applyFont="1" applyBorder="1"/>
  </cellXfs>
  <cellStyles count="15">
    <cellStyle name="Normal" xfId="0" builtinId="0"/>
    <cellStyle name="Normal 10" xfId="1" xr:uid="{00000000-0005-0000-0000-000001000000}"/>
    <cellStyle name="Normal 2" xfId="2" xr:uid="{00000000-0005-0000-0000-000002000000}"/>
    <cellStyle name="Normal 3" xfId="3" xr:uid="{00000000-0005-0000-0000-000003000000}"/>
    <cellStyle name="Normal 7" xfId="4" xr:uid="{00000000-0005-0000-0000-000004000000}"/>
    <cellStyle name="Normal 8" xfId="5" xr:uid="{00000000-0005-0000-0000-000005000000}"/>
    <cellStyle name="Normal 9" xfId="6" xr:uid="{00000000-0005-0000-0000-000006000000}"/>
    <cellStyle name="Note 2" xfId="7" xr:uid="{00000000-0005-0000-0000-000007000000}"/>
    <cellStyle name="Note 3" xfId="8" xr:uid="{00000000-0005-0000-0000-000008000000}"/>
    <cellStyle name="Percent" xfId="9" builtinId="5"/>
    <cellStyle name="Venjuleg 2" xfId="10" xr:uid="{00000000-0005-0000-0000-00000A000000}"/>
    <cellStyle name="Venjuleg 3" xfId="11" xr:uid="{00000000-0005-0000-0000-00000B000000}"/>
    <cellStyle name="Venjuleg 4" xfId="12" xr:uid="{00000000-0005-0000-0000-00000C000000}"/>
    <cellStyle name="Venjuleg 5" xfId="13" xr:uid="{00000000-0005-0000-0000-00000D000000}"/>
    <cellStyle name="Venjuleg 6" xfId="14" xr:uid="{00000000-0005-0000-0000-00000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9"/>
  <sheetViews>
    <sheetView tabSelected="1" workbookViewId="0">
      <pane xSplit="1" ySplit="2" topLeftCell="B3" activePane="bottomRight" state="frozen"/>
      <selection pane="topRight"/>
      <selection pane="bottomLeft"/>
      <selection pane="bottomRight" activeCell="V13" sqref="V13"/>
    </sheetView>
  </sheetViews>
  <sheetFormatPr defaultRowHeight="12.75" x14ac:dyDescent="0.2"/>
  <cols>
    <col min="1" max="1" width="33.83203125" style="1" customWidth="1"/>
    <col min="2" max="16" width="8.83203125" style="1" customWidth="1"/>
    <col min="17" max="16384" width="9.33203125" style="1"/>
  </cols>
  <sheetData>
    <row r="1" spans="1:22" ht="33" customHeight="1" x14ac:dyDescent="0.25">
      <c r="A1" s="10" t="s">
        <v>15</v>
      </c>
    </row>
    <row r="2" spans="1:22" s="2" customFormat="1" ht="29.25" customHeight="1" x14ac:dyDescent="0.2">
      <c r="B2" s="20">
        <v>2000</v>
      </c>
      <c r="C2" s="20">
        <v>2001</v>
      </c>
      <c r="D2" s="20">
        <v>2002</v>
      </c>
      <c r="E2" s="20">
        <v>2003</v>
      </c>
      <c r="F2" s="20">
        <v>2004</v>
      </c>
      <c r="G2" s="20">
        <v>2005</v>
      </c>
      <c r="H2" s="20">
        <v>2006</v>
      </c>
      <c r="I2" s="20">
        <v>2007</v>
      </c>
      <c r="J2" s="20">
        <v>2008</v>
      </c>
      <c r="K2" s="20">
        <v>2009</v>
      </c>
      <c r="L2" s="20">
        <v>2010</v>
      </c>
      <c r="M2" s="20">
        <v>2011</v>
      </c>
      <c r="N2" s="20">
        <v>2012</v>
      </c>
      <c r="O2" s="20">
        <v>2013</v>
      </c>
      <c r="P2" s="20">
        <v>2014</v>
      </c>
      <c r="Q2" s="20">
        <v>2015</v>
      </c>
      <c r="R2" s="20">
        <v>2016</v>
      </c>
      <c r="S2" s="20">
        <v>2017</v>
      </c>
      <c r="T2" s="20">
        <v>2018</v>
      </c>
      <c r="U2" s="20">
        <v>2019</v>
      </c>
      <c r="V2" s="20">
        <v>2020</v>
      </c>
    </row>
    <row r="3" spans="1:22" x14ac:dyDescent="0.2">
      <c r="A3" s="1" t="s">
        <v>24</v>
      </c>
      <c r="B3" s="3">
        <v>56</v>
      </c>
      <c r="C3" s="3">
        <v>77</v>
      </c>
      <c r="D3" s="3">
        <v>176</v>
      </c>
      <c r="E3" s="3">
        <v>219</v>
      </c>
      <c r="F3" s="3">
        <v>240</v>
      </c>
      <c r="G3" s="3">
        <v>179</v>
      </c>
      <c r="H3" s="3">
        <v>116</v>
      </c>
      <c r="I3" s="3">
        <v>91</v>
      </c>
      <c r="J3" s="3">
        <v>173</v>
      </c>
      <c r="K3" s="3">
        <v>980</v>
      </c>
      <c r="L3" s="3">
        <v>872</v>
      </c>
      <c r="M3" s="3">
        <v>750</v>
      </c>
      <c r="N3" s="3">
        <v>569</v>
      </c>
      <c r="O3" s="3">
        <v>473</v>
      </c>
      <c r="P3" s="3">
        <v>396</v>
      </c>
      <c r="Q3" s="3">
        <v>312.91666666666669</v>
      </c>
      <c r="R3" s="23">
        <v>250.16666666666666</v>
      </c>
      <c r="S3" s="1">
        <v>241</v>
      </c>
      <c r="T3" s="3">
        <v>266.33333333333331</v>
      </c>
      <c r="U3" s="3">
        <v>367.75</v>
      </c>
      <c r="V3" s="3">
        <v>851.66666666666663</v>
      </c>
    </row>
    <row r="4" spans="1:22" x14ac:dyDescent="0.2">
      <c r="A4" s="1" t="s">
        <v>25</v>
      </c>
      <c r="B4" s="3">
        <v>114</v>
      </c>
      <c r="C4" s="3">
        <v>131</v>
      </c>
      <c r="D4" s="3">
        <v>225</v>
      </c>
      <c r="E4" s="3">
        <v>312</v>
      </c>
      <c r="F4" s="3">
        <v>347</v>
      </c>
      <c r="G4" s="3">
        <v>238</v>
      </c>
      <c r="H4" s="3">
        <v>153</v>
      </c>
      <c r="I4" s="3">
        <v>124</v>
      </c>
      <c r="J4" s="3">
        <v>180</v>
      </c>
      <c r="K4" s="3">
        <v>1127</v>
      </c>
      <c r="L4" s="3">
        <v>1047</v>
      </c>
      <c r="M4" s="3">
        <v>935</v>
      </c>
      <c r="N4" s="3">
        <v>715</v>
      </c>
      <c r="O4" s="3">
        <v>638</v>
      </c>
      <c r="P4" s="3">
        <v>491</v>
      </c>
      <c r="Q4" s="3">
        <v>408</v>
      </c>
      <c r="R4" s="23">
        <v>339</v>
      </c>
      <c r="S4" s="1">
        <v>312</v>
      </c>
      <c r="T4" s="3">
        <v>287.91666666666669</v>
      </c>
      <c r="U4" s="3">
        <v>398.66666666666669</v>
      </c>
      <c r="V4" s="3">
        <v>875.5</v>
      </c>
    </row>
    <row r="5" spans="1:22" x14ac:dyDescent="0.2">
      <c r="A5" s="1" t="s">
        <v>26</v>
      </c>
      <c r="B5" s="3">
        <v>104</v>
      </c>
      <c r="C5" s="3">
        <v>121</v>
      </c>
      <c r="D5" s="3">
        <v>279</v>
      </c>
      <c r="E5" s="3">
        <v>375</v>
      </c>
      <c r="F5" s="3">
        <v>349</v>
      </c>
      <c r="G5" s="3">
        <v>246</v>
      </c>
      <c r="H5" s="3">
        <v>170</v>
      </c>
      <c r="I5" s="3">
        <v>134</v>
      </c>
      <c r="J5" s="3">
        <v>241</v>
      </c>
      <c r="K5" s="3">
        <v>1439</v>
      </c>
      <c r="L5" s="3">
        <v>1270</v>
      </c>
      <c r="M5" s="3">
        <v>1100</v>
      </c>
      <c r="N5" s="3">
        <v>821</v>
      </c>
      <c r="O5" s="3">
        <v>663</v>
      </c>
      <c r="P5" s="3">
        <v>646</v>
      </c>
      <c r="Q5" s="3">
        <v>563.83333333333337</v>
      </c>
      <c r="R5" s="23">
        <v>462.08333333333331</v>
      </c>
      <c r="S5" s="1">
        <v>456</v>
      </c>
      <c r="T5" s="3">
        <v>466.66666666666669</v>
      </c>
      <c r="U5" s="3">
        <v>724.5</v>
      </c>
      <c r="V5" s="3">
        <v>1729.8333333333333</v>
      </c>
    </row>
    <row r="6" spans="1:22" x14ac:dyDescent="0.2">
      <c r="A6" s="1" t="s">
        <v>27</v>
      </c>
      <c r="B6" s="3">
        <v>247</v>
      </c>
      <c r="C6" s="3">
        <v>242</v>
      </c>
      <c r="D6" s="3">
        <v>360</v>
      </c>
      <c r="E6" s="3">
        <v>438</v>
      </c>
      <c r="F6" s="3">
        <v>441</v>
      </c>
      <c r="G6" s="3">
        <v>334</v>
      </c>
      <c r="H6" s="3">
        <v>214</v>
      </c>
      <c r="I6" s="3">
        <v>181</v>
      </c>
      <c r="J6" s="3">
        <v>250</v>
      </c>
      <c r="K6" s="3">
        <v>1109</v>
      </c>
      <c r="L6" s="3">
        <v>1165</v>
      </c>
      <c r="M6" s="3">
        <v>1105</v>
      </c>
      <c r="N6" s="3">
        <v>828</v>
      </c>
      <c r="O6" s="3">
        <v>695</v>
      </c>
      <c r="P6" s="3">
        <v>547</v>
      </c>
      <c r="Q6" s="3">
        <v>415.33333333333331</v>
      </c>
      <c r="R6" s="23">
        <v>319.83333333333331</v>
      </c>
      <c r="S6" s="1">
        <v>283</v>
      </c>
      <c r="T6" s="3">
        <v>325.16666666666669</v>
      </c>
      <c r="U6" s="3">
        <v>519.41666666666663</v>
      </c>
      <c r="V6" s="3">
        <v>1516.75</v>
      </c>
    </row>
    <row r="7" spans="1:22" x14ac:dyDescent="0.2">
      <c r="A7" s="1" t="s">
        <v>33</v>
      </c>
      <c r="B7" s="3">
        <v>311</v>
      </c>
      <c r="C7" s="3">
        <v>297</v>
      </c>
      <c r="D7" s="3">
        <v>499</v>
      </c>
      <c r="E7" s="3">
        <v>651</v>
      </c>
      <c r="F7" s="3">
        <v>633</v>
      </c>
      <c r="G7" s="3">
        <v>447</v>
      </c>
      <c r="H7" s="3">
        <v>298</v>
      </c>
      <c r="I7" s="3">
        <v>217</v>
      </c>
      <c r="J7" s="3">
        <v>364</v>
      </c>
      <c r="K7" s="3">
        <v>1453</v>
      </c>
      <c r="L7" s="3">
        <v>1572</v>
      </c>
      <c r="M7" s="3">
        <v>1516</v>
      </c>
      <c r="N7" s="3">
        <v>1252</v>
      </c>
      <c r="O7" s="3">
        <v>1074</v>
      </c>
      <c r="P7" s="3">
        <v>953</v>
      </c>
      <c r="Q7" s="3">
        <v>827.75</v>
      </c>
      <c r="R7" s="23">
        <v>714.58333333333337</v>
      </c>
      <c r="S7" s="1">
        <v>661</v>
      </c>
      <c r="T7" s="3">
        <v>763</v>
      </c>
      <c r="U7" s="3">
        <v>1252</v>
      </c>
      <c r="V7" s="3">
        <v>3111.5</v>
      </c>
    </row>
    <row r="8" spans="1:22" x14ac:dyDescent="0.2">
      <c r="A8" s="1" t="s">
        <v>28</v>
      </c>
      <c r="B8" s="3">
        <v>335</v>
      </c>
      <c r="C8" s="3">
        <v>358</v>
      </c>
      <c r="D8" s="3">
        <v>622</v>
      </c>
      <c r="E8" s="3">
        <v>838</v>
      </c>
      <c r="F8" s="3">
        <v>783</v>
      </c>
      <c r="G8" s="3">
        <v>545</v>
      </c>
      <c r="H8" s="3">
        <v>341</v>
      </c>
      <c r="I8" s="3">
        <v>270</v>
      </c>
      <c r="J8" s="3">
        <v>446</v>
      </c>
      <c r="K8" s="3">
        <v>2009</v>
      </c>
      <c r="L8" s="3">
        <v>1928</v>
      </c>
      <c r="M8" s="3">
        <v>1758</v>
      </c>
      <c r="N8" s="3">
        <v>1265</v>
      </c>
      <c r="O8" s="3">
        <v>970</v>
      </c>
      <c r="P8" s="3">
        <v>805</v>
      </c>
      <c r="Q8" s="3">
        <v>675.91666666666663</v>
      </c>
      <c r="R8" s="23">
        <v>514.91666666666663</v>
      </c>
      <c r="S8" s="1">
        <v>432</v>
      </c>
      <c r="T8" s="3">
        <v>492.33333333333331</v>
      </c>
      <c r="U8" s="3">
        <v>753.5</v>
      </c>
      <c r="V8" s="3">
        <v>1491.4166666666667</v>
      </c>
    </row>
    <row r="9" spans="1:22" x14ac:dyDescent="0.2">
      <c r="A9" s="1" t="s">
        <v>29</v>
      </c>
      <c r="B9" s="3">
        <v>80</v>
      </c>
      <c r="C9" s="3">
        <v>75</v>
      </c>
      <c r="D9" s="3">
        <v>180</v>
      </c>
      <c r="E9" s="3">
        <v>254</v>
      </c>
      <c r="F9" s="3">
        <v>212</v>
      </c>
      <c r="G9" s="3">
        <v>137</v>
      </c>
      <c r="H9" s="3">
        <v>90</v>
      </c>
      <c r="I9" s="3">
        <v>78</v>
      </c>
      <c r="J9" s="3">
        <v>126</v>
      </c>
      <c r="K9" s="3">
        <v>324</v>
      </c>
      <c r="L9" s="3">
        <v>356</v>
      </c>
      <c r="M9" s="3">
        <v>323</v>
      </c>
      <c r="N9" s="3">
        <v>264</v>
      </c>
      <c r="O9" s="3">
        <v>237</v>
      </c>
      <c r="P9" s="3">
        <v>199</v>
      </c>
      <c r="Q9" s="3">
        <v>151.16666666666666</v>
      </c>
      <c r="R9" s="23">
        <v>109.25</v>
      </c>
      <c r="S9" s="1">
        <v>125</v>
      </c>
      <c r="T9" s="3">
        <v>123.83333333333333</v>
      </c>
      <c r="U9" s="3">
        <v>161.25</v>
      </c>
      <c r="V9" s="3">
        <v>280.16666666666669</v>
      </c>
    </row>
    <row r="10" spans="1:22" x14ac:dyDescent="0.2">
      <c r="A10" s="1" t="s">
        <v>30</v>
      </c>
      <c r="B10" s="3">
        <v>252</v>
      </c>
      <c r="C10" s="3">
        <v>287</v>
      </c>
      <c r="D10" s="3">
        <v>431</v>
      </c>
      <c r="E10" s="3">
        <v>551</v>
      </c>
      <c r="F10" s="3">
        <v>452</v>
      </c>
      <c r="G10" s="3">
        <v>256</v>
      </c>
      <c r="H10" s="3">
        <v>170</v>
      </c>
      <c r="I10" s="3">
        <v>121</v>
      </c>
      <c r="J10" s="3">
        <v>327</v>
      </c>
      <c r="K10" s="3">
        <v>2302</v>
      </c>
      <c r="L10" s="3">
        <v>1926</v>
      </c>
      <c r="M10" s="3">
        <v>1443</v>
      </c>
      <c r="N10" s="3">
        <v>923</v>
      </c>
      <c r="O10" s="3">
        <v>555</v>
      </c>
      <c r="P10" s="3">
        <v>380</v>
      </c>
      <c r="Q10" s="3">
        <v>327.66666666666669</v>
      </c>
      <c r="R10" s="23">
        <v>276.08333333333331</v>
      </c>
      <c r="S10" s="1">
        <v>279</v>
      </c>
      <c r="T10" s="3">
        <v>326.83333333333331</v>
      </c>
      <c r="U10" s="3">
        <v>498.33333333333331</v>
      </c>
      <c r="V10" s="3">
        <v>1141.5</v>
      </c>
    </row>
    <row r="11" spans="1:22" x14ac:dyDescent="0.2">
      <c r="A11" s="1" t="s">
        <v>31</v>
      </c>
      <c r="B11" s="3">
        <v>74</v>
      </c>
      <c r="C11" s="3">
        <v>89</v>
      </c>
      <c r="D11" s="3">
        <v>191</v>
      </c>
      <c r="E11" s="3">
        <v>240</v>
      </c>
      <c r="F11" s="3">
        <v>202</v>
      </c>
      <c r="G11" s="3">
        <v>122</v>
      </c>
      <c r="H11" s="3">
        <v>72</v>
      </c>
      <c r="I11" s="3">
        <v>62</v>
      </c>
      <c r="J11" s="3">
        <v>146</v>
      </c>
      <c r="K11" s="3">
        <v>877</v>
      </c>
      <c r="L11" s="3">
        <v>748</v>
      </c>
      <c r="M11" s="3">
        <v>617</v>
      </c>
      <c r="N11" s="3">
        <v>432</v>
      </c>
      <c r="O11" s="3">
        <v>277</v>
      </c>
      <c r="P11" s="3">
        <v>221</v>
      </c>
      <c r="Q11" s="3">
        <v>160.25</v>
      </c>
      <c r="R11" s="23">
        <v>117.66666666666667</v>
      </c>
      <c r="S11" s="1">
        <v>140</v>
      </c>
      <c r="T11" s="3">
        <v>180.58333333333334</v>
      </c>
      <c r="U11" s="3">
        <v>315.91666666666669</v>
      </c>
      <c r="V11" s="3">
        <v>755.66666666666663</v>
      </c>
    </row>
    <row r="12" spans="1:22" x14ac:dyDescent="0.2">
      <c r="A12" s="6" t="s">
        <v>32</v>
      </c>
      <c r="B12" s="7">
        <v>564</v>
      </c>
      <c r="C12" s="7">
        <v>635</v>
      </c>
      <c r="D12" s="7">
        <v>1065</v>
      </c>
      <c r="E12" s="7">
        <v>1408</v>
      </c>
      <c r="F12" s="7">
        <v>1280</v>
      </c>
      <c r="G12" s="7">
        <v>850</v>
      </c>
      <c r="H12" s="7">
        <v>598</v>
      </c>
      <c r="I12" s="7">
        <v>491</v>
      </c>
      <c r="J12" s="7">
        <v>882</v>
      </c>
      <c r="K12" s="7">
        <v>3486</v>
      </c>
      <c r="L12" s="7">
        <v>3609</v>
      </c>
      <c r="M12" s="7">
        <v>3514</v>
      </c>
      <c r="N12" s="7">
        <v>2761</v>
      </c>
      <c r="O12" s="7">
        <v>2132</v>
      </c>
      <c r="P12" s="7">
        <v>1775</v>
      </c>
      <c r="Q12" s="7">
        <v>1383</v>
      </c>
      <c r="R12" s="7">
        <v>1063.5</v>
      </c>
      <c r="S12" s="7">
        <v>1152</v>
      </c>
      <c r="T12" s="7">
        <v>1320.5833333333333</v>
      </c>
      <c r="U12" s="3">
        <v>2007.4166666666667</v>
      </c>
      <c r="V12" s="7">
        <v>3719.25</v>
      </c>
    </row>
    <row r="13" spans="1:22" x14ac:dyDescent="0.2">
      <c r="A13" s="12" t="s">
        <v>44</v>
      </c>
      <c r="B13" s="13">
        <f t="shared" ref="B13:H13" si="0">SUM(B3:B12)</f>
        <v>2137</v>
      </c>
      <c r="C13" s="13">
        <f t="shared" si="0"/>
        <v>2312</v>
      </c>
      <c r="D13" s="13">
        <f t="shared" si="0"/>
        <v>4028</v>
      </c>
      <c r="E13" s="13">
        <f t="shared" si="0"/>
        <v>5286</v>
      </c>
      <c r="F13" s="13">
        <f t="shared" si="0"/>
        <v>4939</v>
      </c>
      <c r="G13" s="13">
        <f t="shared" si="0"/>
        <v>3354</v>
      </c>
      <c r="H13" s="13">
        <f t="shared" si="0"/>
        <v>2222</v>
      </c>
      <c r="I13" s="13">
        <f t="shared" ref="I13:P13" si="1">SUM(I3:I12)</f>
        <v>1769</v>
      </c>
      <c r="J13" s="13">
        <f t="shared" si="1"/>
        <v>3135</v>
      </c>
      <c r="K13" s="13">
        <f t="shared" si="1"/>
        <v>15106</v>
      </c>
      <c r="L13" s="13">
        <f t="shared" si="1"/>
        <v>14493</v>
      </c>
      <c r="M13" s="13">
        <f t="shared" si="1"/>
        <v>13061</v>
      </c>
      <c r="N13" s="13">
        <f t="shared" si="1"/>
        <v>9830</v>
      </c>
      <c r="O13" s="13">
        <f t="shared" si="1"/>
        <v>7714</v>
      </c>
      <c r="P13" s="13">
        <f t="shared" si="1"/>
        <v>6413</v>
      </c>
      <c r="Q13" s="13">
        <f t="shared" ref="Q13:V13" si="2">SUM(Q3:Q12)</f>
        <v>5225.8333333333321</v>
      </c>
      <c r="R13" s="13">
        <f t="shared" si="2"/>
        <v>4167.083333333333</v>
      </c>
      <c r="S13" s="13">
        <f t="shared" si="2"/>
        <v>4081</v>
      </c>
      <c r="T13" s="13">
        <f t="shared" si="2"/>
        <v>4553.2500000000009</v>
      </c>
      <c r="U13" s="13">
        <f t="shared" si="2"/>
        <v>6998.7500000000009</v>
      </c>
      <c r="V13" s="26">
        <f t="shared" si="2"/>
        <v>15473.249999999998</v>
      </c>
    </row>
    <row r="14" spans="1:22" x14ac:dyDescent="0.2">
      <c r="A14" s="15" t="s">
        <v>45</v>
      </c>
      <c r="B14" s="21">
        <v>11</v>
      </c>
      <c r="C14" s="21">
        <v>7</v>
      </c>
      <c r="D14" s="21">
        <v>10</v>
      </c>
      <c r="E14" s="21">
        <v>12</v>
      </c>
      <c r="F14" s="21">
        <v>23</v>
      </c>
      <c r="G14" s="21">
        <v>14</v>
      </c>
      <c r="H14" s="21">
        <v>9</v>
      </c>
      <c r="I14" s="21">
        <v>5</v>
      </c>
      <c r="J14" s="21">
        <v>5</v>
      </c>
      <c r="K14" s="21">
        <v>15</v>
      </c>
      <c r="L14" s="21">
        <v>10</v>
      </c>
      <c r="M14" s="21">
        <v>4</v>
      </c>
      <c r="N14" s="21">
        <v>7</v>
      </c>
      <c r="O14" s="21">
        <v>13</v>
      </c>
      <c r="P14" s="21">
        <v>61</v>
      </c>
      <c r="Q14" s="6">
        <v>116</v>
      </c>
      <c r="R14" s="24">
        <v>157.08333333333334</v>
      </c>
      <c r="S14" s="25">
        <v>90</v>
      </c>
      <c r="T14" s="24">
        <v>89.583333333333329</v>
      </c>
      <c r="U14" s="25">
        <v>239</v>
      </c>
      <c r="V14" s="26">
        <v>770</v>
      </c>
    </row>
    <row r="15" spans="1:22" x14ac:dyDescent="0.2">
      <c r="A15" s="16" t="s">
        <v>46</v>
      </c>
      <c r="B15" s="14">
        <f t="shared" ref="B15:H15" si="3">B13+B14</f>
        <v>2148</v>
      </c>
      <c r="C15" s="14">
        <f t="shared" si="3"/>
        <v>2319</v>
      </c>
      <c r="D15" s="14">
        <f t="shared" si="3"/>
        <v>4038</v>
      </c>
      <c r="E15" s="14">
        <f t="shared" si="3"/>
        <v>5298</v>
      </c>
      <c r="F15" s="14">
        <f t="shared" si="3"/>
        <v>4962</v>
      </c>
      <c r="G15" s="14">
        <f t="shared" si="3"/>
        <v>3368</v>
      </c>
      <c r="H15" s="14">
        <f t="shared" si="3"/>
        <v>2231</v>
      </c>
      <c r="I15" s="14">
        <f t="shared" ref="I15:V15" si="4">I13+I14</f>
        <v>1774</v>
      </c>
      <c r="J15" s="14">
        <f t="shared" si="4"/>
        <v>3140</v>
      </c>
      <c r="K15" s="14">
        <f t="shared" si="4"/>
        <v>15121</v>
      </c>
      <c r="L15" s="14">
        <f t="shared" si="4"/>
        <v>14503</v>
      </c>
      <c r="M15" s="14">
        <f t="shared" si="4"/>
        <v>13065</v>
      </c>
      <c r="N15" s="14">
        <f t="shared" si="4"/>
        <v>9837</v>
      </c>
      <c r="O15" s="14">
        <f t="shared" si="4"/>
        <v>7727</v>
      </c>
      <c r="P15" s="14">
        <f t="shared" si="4"/>
        <v>6474</v>
      </c>
      <c r="Q15" s="14">
        <f t="shared" si="4"/>
        <v>5341.8333333333321</v>
      </c>
      <c r="R15" s="14">
        <f t="shared" si="4"/>
        <v>4324.1666666666661</v>
      </c>
      <c r="S15" s="14">
        <f t="shared" si="4"/>
        <v>4171</v>
      </c>
      <c r="T15" s="14">
        <f t="shared" si="4"/>
        <v>4642.8333333333339</v>
      </c>
      <c r="U15" s="14">
        <f t="shared" si="4"/>
        <v>7237.7500000000009</v>
      </c>
      <c r="V15" s="14">
        <f t="shared" si="4"/>
        <v>16243.249999999998</v>
      </c>
    </row>
    <row r="17" spans="1:23" x14ac:dyDescent="0.2">
      <c r="A17" s="11" t="s">
        <v>50</v>
      </c>
      <c r="T17" s="1" t="s">
        <v>23</v>
      </c>
      <c r="V17" s="1" t="s">
        <v>23</v>
      </c>
    </row>
    <row r="18" spans="1:23" x14ac:dyDescent="0.2">
      <c r="A18" s="1" t="s">
        <v>24</v>
      </c>
      <c r="B18" s="19">
        <f>B3/B$13</f>
        <v>2.6204960224613945E-2</v>
      </c>
      <c r="C18" s="19">
        <f t="shared" ref="C18:P18" si="5">C3/C$13</f>
        <v>3.3304498269896191E-2</v>
      </c>
      <c r="D18" s="19">
        <f t="shared" si="5"/>
        <v>4.3694141012909631E-2</v>
      </c>
      <c r="E18" s="19">
        <f t="shared" si="5"/>
        <v>4.1430192962542564E-2</v>
      </c>
      <c r="F18" s="19">
        <f t="shared" si="5"/>
        <v>4.8592832557197811E-2</v>
      </c>
      <c r="G18" s="19">
        <f t="shared" si="5"/>
        <v>5.3369111508646393E-2</v>
      </c>
      <c r="H18" s="19">
        <f t="shared" si="5"/>
        <v>5.2205220522052204E-2</v>
      </c>
      <c r="I18" s="19">
        <f t="shared" si="5"/>
        <v>5.1441492368569812E-2</v>
      </c>
      <c r="J18" s="19">
        <f t="shared" si="5"/>
        <v>5.5183413078149918E-2</v>
      </c>
      <c r="K18" s="19">
        <f t="shared" si="5"/>
        <v>6.4874884151992579E-2</v>
      </c>
      <c r="L18" s="19">
        <f t="shared" si="5"/>
        <v>6.0166977161388253E-2</v>
      </c>
      <c r="M18" s="19">
        <f t="shared" si="5"/>
        <v>5.7422861955439858E-2</v>
      </c>
      <c r="N18" s="19">
        <f t="shared" si="5"/>
        <v>5.7884028484231943E-2</v>
      </c>
      <c r="O18" s="19">
        <f t="shared" si="5"/>
        <v>6.1317085817993257E-2</v>
      </c>
      <c r="P18" s="19">
        <f t="shared" si="5"/>
        <v>6.1749571183533448E-2</v>
      </c>
      <c r="Q18" s="19">
        <f t="shared" ref="Q18:R18" si="6">Q3/Q$13</f>
        <v>5.9878807207781867E-2</v>
      </c>
      <c r="R18" s="19">
        <f t="shared" si="6"/>
        <v>6.0033996600339971E-2</v>
      </c>
      <c r="S18" s="19">
        <f t="shared" ref="S18:T18" si="7">S3/S$13</f>
        <v>5.9054153393776038E-2</v>
      </c>
      <c r="T18" s="19">
        <f t="shared" si="7"/>
        <v>5.8493017807792952E-2</v>
      </c>
      <c r="U18" s="19">
        <f t="shared" ref="U18:V18" si="8">U3/U$13</f>
        <v>5.2545097338810492E-2</v>
      </c>
      <c r="V18" s="19">
        <f t="shared" si="8"/>
        <v>5.5041227063911381E-2</v>
      </c>
    </row>
    <row r="19" spans="1:23" x14ac:dyDescent="0.2">
      <c r="A19" s="1" t="s">
        <v>25</v>
      </c>
      <c r="B19" s="19">
        <f t="shared" ref="B19:P19" si="9">B4/B$13</f>
        <v>5.3345811885821243E-2</v>
      </c>
      <c r="C19" s="19">
        <f t="shared" si="9"/>
        <v>5.6660899653979239E-2</v>
      </c>
      <c r="D19" s="19">
        <f t="shared" si="9"/>
        <v>5.5858987090367428E-2</v>
      </c>
      <c r="E19" s="19">
        <f t="shared" si="9"/>
        <v>5.9023836549375708E-2</v>
      </c>
      <c r="F19" s="19">
        <f t="shared" si="9"/>
        <v>7.0257137072281844E-2</v>
      </c>
      <c r="G19" s="19">
        <f t="shared" si="9"/>
        <v>7.0960047704233753E-2</v>
      </c>
      <c r="H19" s="19">
        <f t="shared" si="9"/>
        <v>6.8856885688568861E-2</v>
      </c>
      <c r="I19" s="19">
        <f t="shared" si="9"/>
        <v>7.009609949123799E-2</v>
      </c>
      <c r="J19" s="19">
        <f t="shared" si="9"/>
        <v>5.7416267942583733E-2</v>
      </c>
      <c r="K19" s="19">
        <f t="shared" si="9"/>
        <v>7.4606116774791467E-2</v>
      </c>
      <c r="L19" s="19">
        <f t="shared" si="9"/>
        <v>7.2241771889877876E-2</v>
      </c>
      <c r="M19" s="19">
        <f t="shared" si="9"/>
        <v>7.1587167904448357E-2</v>
      </c>
      <c r="N19" s="19">
        <f t="shared" si="9"/>
        <v>7.2736520854526962E-2</v>
      </c>
      <c r="O19" s="19">
        <f t="shared" si="9"/>
        <v>8.2706766917293228E-2</v>
      </c>
      <c r="P19" s="19">
        <f t="shared" si="9"/>
        <v>7.6563230937158902E-2</v>
      </c>
      <c r="Q19" s="19">
        <f t="shared" ref="Q19:R19" si="10">Q4/Q$13</f>
        <v>7.8073672460532623E-2</v>
      </c>
      <c r="R19" s="19">
        <f t="shared" si="10"/>
        <v>8.1351864813518651E-2</v>
      </c>
      <c r="S19" s="19">
        <f t="shared" ref="S19:T19" si="11">S4/S$13</f>
        <v>7.6451850036755697E-2</v>
      </c>
      <c r="T19" s="19">
        <f t="shared" si="11"/>
        <v>6.3233221691465794E-2</v>
      </c>
      <c r="U19" s="19">
        <f t="shared" ref="U19:V19" si="12">U4/U$13</f>
        <v>5.6962552836816095E-2</v>
      </c>
      <c r="V19" s="19">
        <f t="shared" si="12"/>
        <v>5.6581519719515944E-2</v>
      </c>
    </row>
    <row r="20" spans="1:23" x14ac:dyDescent="0.2">
      <c r="A20" s="1" t="s">
        <v>26</v>
      </c>
      <c r="B20" s="19">
        <f t="shared" ref="B20:P20" si="13">B5/B$13</f>
        <v>4.8666354702854471E-2</v>
      </c>
      <c r="C20" s="19">
        <f t="shared" si="13"/>
        <v>5.2335640138408301E-2</v>
      </c>
      <c r="D20" s="19">
        <f t="shared" si="13"/>
        <v>6.9265143992055606E-2</v>
      </c>
      <c r="E20" s="19">
        <f t="shared" si="13"/>
        <v>7.0942111237230418E-2</v>
      </c>
      <c r="F20" s="19">
        <f t="shared" si="13"/>
        <v>7.0662077343591825E-2</v>
      </c>
      <c r="G20" s="19">
        <f t="shared" si="13"/>
        <v>7.3345259391771014E-2</v>
      </c>
      <c r="H20" s="19">
        <f t="shared" si="13"/>
        <v>7.6507650765076513E-2</v>
      </c>
      <c r="I20" s="19">
        <f t="shared" si="13"/>
        <v>7.5749010740531378E-2</v>
      </c>
      <c r="J20" s="19">
        <f t="shared" si="13"/>
        <v>7.6874003189792664E-2</v>
      </c>
      <c r="K20" s="19">
        <f t="shared" si="13"/>
        <v>9.5260161525221765E-2</v>
      </c>
      <c r="L20" s="19">
        <f t="shared" si="13"/>
        <v>8.7628510315324634E-2</v>
      </c>
      <c r="M20" s="19">
        <f t="shared" si="13"/>
        <v>8.422019753464513E-2</v>
      </c>
      <c r="N20" s="19">
        <f t="shared" si="13"/>
        <v>8.3519837232960331E-2</v>
      </c>
      <c r="O20" s="19">
        <f t="shared" si="13"/>
        <v>8.5947627689914444E-2</v>
      </c>
      <c r="P20" s="19">
        <f t="shared" si="13"/>
        <v>0.10073288632465305</v>
      </c>
      <c r="Q20" s="19">
        <f t="shared" ref="Q20:R20" si="14">Q5/Q$13</f>
        <v>0.10789347791420829</v>
      </c>
      <c r="R20" s="19">
        <f t="shared" si="14"/>
        <v>0.11088891110888911</v>
      </c>
      <c r="S20" s="19">
        <f t="shared" ref="S20:T20" si="15">S5/S$13</f>
        <v>0.1117373192844891</v>
      </c>
      <c r="T20" s="19">
        <f t="shared" si="15"/>
        <v>0.10249089478211532</v>
      </c>
      <c r="U20" s="19">
        <f t="shared" ref="U20:V20" si="16">U5/U$13</f>
        <v>0.10351848544382924</v>
      </c>
      <c r="V20" s="19">
        <f t="shared" si="16"/>
        <v>0.11179508722041805</v>
      </c>
      <c r="W20" s="1" t="s">
        <v>23</v>
      </c>
    </row>
    <row r="21" spans="1:23" x14ac:dyDescent="0.2">
      <c r="A21" s="1" t="s">
        <v>27</v>
      </c>
      <c r="B21" s="19">
        <f t="shared" ref="B21:P21" si="17">B6/B$13</f>
        <v>0.11558259241927936</v>
      </c>
      <c r="C21" s="19">
        <f t="shared" si="17"/>
        <v>0.1046712802768166</v>
      </c>
      <c r="D21" s="19">
        <f t="shared" si="17"/>
        <v>8.937437934458789E-2</v>
      </c>
      <c r="E21" s="19">
        <f t="shared" si="17"/>
        <v>8.2860385925085128E-2</v>
      </c>
      <c r="F21" s="19">
        <f t="shared" si="17"/>
        <v>8.9289329823850988E-2</v>
      </c>
      <c r="G21" s="19">
        <f t="shared" si="17"/>
        <v>9.9582587954680973E-2</v>
      </c>
      <c r="H21" s="19">
        <f t="shared" si="17"/>
        <v>9.6309630963096304E-2</v>
      </c>
      <c r="I21" s="19">
        <f t="shared" si="17"/>
        <v>0.10231769361221028</v>
      </c>
      <c r="J21" s="19">
        <f t="shared" si="17"/>
        <v>7.9744816586921854E-2</v>
      </c>
      <c r="K21" s="19">
        <f t="shared" si="17"/>
        <v>7.341453726995896E-2</v>
      </c>
      <c r="L21" s="19">
        <f t="shared" si="17"/>
        <v>8.0383633478230868E-2</v>
      </c>
      <c r="M21" s="19">
        <f t="shared" si="17"/>
        <v>8.4603016614348062E-2</v>
      </c>
      <c r="N21" s="19">
        <f t="shared" si="17"/>
        <v>8.4231943031536111E-2</v>
      </c>
      <c r="O21" s="19">
        <f t="shared" si="17"/>
        <v>9.0095929478869588E-2</v>
      </c>
      <c r="P21" s="19">
        <f t="shared" si="17"/>
        <v>8.5295493528769681E-2</v>
      </c>
      <c r="Q21" s="19">
        <f t="shared" ref="Q21:R21" si="18">Q6/Q$13</f>
        <v>7.9476957423058534E-2</v>
      </c>
      <c r="R21" s="19">
        <f t="shared" si="18"/>
        <v>7.675232476752325E-2</v>
      </c>
      <c r="S21" s="19">
        <f t="shared" ref="S21:T21" si="19">S6/S$13</f>
        <v>6.9345748591031611E-2</v>
      </c>
      <c r="T21" s="19">
        <f t="shared" si="19"/>
        <v>7.1414191328538212E-2</v>
      </c>
      <c r="U21" s="19">
        <f t="shared" ref="U21:V21" si="20">U6/U$13</f>
        <v>7.4215633744120962E-2</v>
      </c>
      <c r="V21" s="19">
        <f t="shared" si="20"/>
        <v>9.802400917712828E-2</v>
      </c>
    </row>
    <row r="22" spans="1:23" x14ac:dyDescent="0.2">
      <c r="A22" s="1" t="s">
        <v>33</v>
      </c>
      <c r="B22" s="19">
        <f t="shared" ref="B22:P22" si="21">B7/B$13</f>
        <v>0.14553111839026672</v>
      </c>
      <c r="C22" s="19">
        <f t="shared" si="21"/>
        <v>0.12846020761245674</v>
      </c>
      <c r="D22" s="19">
        <f t="shared" si="21"/>
        <v>0.12388282025819265</v>
      </c>
      <c r="E22" s="19">
        <f t="shared" si="21"/>
        <v>0.12315550510783201</v>
      </c>
      <c r="F22" s="19">
        <f t="shared" si="21"/>
        <v>0.12816359586960924</v>
      </c>
      <c r="G22" s="19">
        <f t="shared" si="21"/>
        <v>0.13327370304114491</v>
      </c>
      <c r="H22" s="19">
        <f t="shared" si="21"/>
        <v>0.13411341134113411</v>
      </c>
      <c r="I22" s="19">
        <f t="shared" si="21"/>
        <v>0.12266817410966648</v>
      </c>
      <c r="J22" s="19">
        <f t="shared" si="21"/>
        <v>0.11610845295055822</v>
      </c>
      <c r="K22" s="19">
        <f t="shared" si="21"/>
        <v>9.6186945584535943E-2</v>
      </c>
      <c r="L22" s="19">
        <f t="shared" si="21"/>
        <v>0.10846615607534672</v>
      </c>
      <c r="M22" s="19">
        <f t="shared" si="21"/>
        <v>0.1160707449659291</v>
      </c>
      <c r="N22" s="19">
        <f t="shared" si="21"/>
        <v>0.12736520854526959</v>
      </c>
      <c r="O22" s="19">
        <f t="shared" si="21"/>
        <v>0.1392273787918071</v>
      </c>
      <c r="P22" s="19">
        <f t="shared" si="21"/>
        <v>0.14860439731794792</v>
      </c>
      <c r="Q22" s="19">
        <f t="shared" ref="Q22:R22" si="22">Q7/Q$13</f>
        <v>0.15839579014511246</v>
      </c>
      <c r="R22" s="19">
        <f t="shared" si="22"/>
        <v>0.17148285171482855</v>
      </c>
      <c r="S22" s="19">
        <f t="shared" ref="S22:T22" si="23">S7/S$13</f>
        <v>0.16197010536633177</v>
      </c>
      <c r="T22" s="19">
        <f t="shared" si="23"/>
        <v>0.16757261296875856</v>
      </c>
      <c r="U22" s="19">
        <f t="shared" ref="U22:V22" si="24">U7/U$13</f>
        <v>0.17888908733702444</v>
      </c>
      <c r="V22" s="19">
        <f t="shared" si="24"/>
        <v>0.20108897613623514</v>
      </c>
    </row>
    <row r="23" spans="1:23" x14ac:dyDescent="0.2">
      <c r="A23" s="1" t="s">
        <v>28</v>
      </c>
      <c r="B23" s="19">
        <f t="shared" ref="B23:P23" si="25">B8/B$13</f>
        <v>0.15676181562938699</v>
      </c>
      <c r="C23" s="19">
        <f t="shared" si="25"/>
        <v>0.15484429065743946</v>
      </c>
      <c r="D23" s="19">
        <f t="shared" si="25"/>
        <v>0.15441906653426019</v>
      </c>
      <c r="E23" s="19">
        <f t="shared" si="25"/>
        <v>0.15853197124479756</v>
      </c>
      <c r="F23" s="19">
        <f t="shared" si="25"/>
        <v>0.15853411621785787</v>
      </c>
      <c r="G23" s="19">
        <f t="shared" si="25"/>
        <v>0.16249254621347645</v>
      </c>
      <c r="H23" s="19">
        <f t="shared" si="25"/>
        <v>0.15346534653465346</v>
      </c>
      <c r="I23" s="19">
        <f t="shared" si="25"/>
        <v>0.15262860373092144</v>
      </c>
      <c r="J23" s="19">
        <f t="shared" si="25"/>
        <v>0.14226475279106859</v>
      </c>
      <c r="K23" s="19">
        <f t="shared" si="25"/>
        <v>0.13299351251158481</v>
      </c>
      <c r="L23" s="19">
        <f t="shared" si="25"/>
        <v>0.1330297384944456</v>
      </c>
      <c r="M23" s="19">
        <f t="shared" si="25"/>
        <v>0.13459918842355104</v>
      </c>
      <c r="N23" s="19">
        <f t="shared" si="25"/>
        <v>0.12868769074262462</v>
      </c>
      <c r="O23" s="19">
        <f t="shared" si="25"/>
        <v>0.12574539797770287</v>
      </c>
      <c r="P23" s="19">
        <f t="shared" si="25"/>
        <v>0.12552627475440511</v>
      </c>
      <c r="Q23" s="19">
        <f t="shared" ref="Q23:R23" si="26">Q8/Q$13</f>
        <v>0.12934141285281456</v>
      </c>
      <c r="R23" s="19">
        <f t="shared" si="26"/>
        <v>0.12356764323567643</v>
      </c>
      <c r="S23" s="19">
        <f t="shared" ref="S23:T23" si="27">S8/S$13</f>
        <v>0.1058564077432002</v>
      </c>
      <c r="T23" s="19">
        <f t="shared" si="27"/>
        <v>0.10812789399513166</v>
      </c>
      <c r="U23" s="19">
        <f t="shared" ref="U23:V23" si="28">U8/U$13</f>
        <v>0.10766208251473476</v>
      </c>
      <c r="V23" s="19">
        <f t="shared" si="28"/>
        <v>9.6386775025716437E-2</v>
      </c>
    </row>
    <row r="24" spans="1:23" x14ac:dyDescent="0.2">
      <c r="A24" s="1" t="s">
        <v>29</v>
      </c>
      <c r="B24" s="19">
        <f t="shared" ref="B24:P24" si="29">B9/B$13</f>
        <v>3.7435657463734208E-2</v>
      </c>
      <c r="C24" s="19">
        <f t="shared" si="29"/>
        <v>3.2439446366782004E-2</v>
      </c>
      <c r="D24" s="19">
        <f t="shared" si="29"/>
        <v>4.4687189672293945E-2</v>
      </c>
      <c r="E24" s="19">
        <f t="shared" si="29"/>
        <v>4.8051456678017405E-2</v>
      </c>
      <c r="F24" s="19">
        <f t="shared" si="29"/>
        <v>4.2923668758858072E-2</v>
      </c>
      <c r="G24" s="19">
        <f t="shared" si="29"/>
        <v>4.0846750149075732E-2</v>
      </c>
      <c r="H24" s="19">
        <f t="shared" si="29"/>
        <v>4.0504050405040501E-2</v>
      </c>
      <c r="I24" s="19">
        <f t="shared" si="29"/>
        <v>4.409270774448841E-2</v>
      </c>
      <c r="J24" s="19">
        <f t="shared" si="29"/>
        <v>4.0191387559808611E-2</v>
      </c>
      <c r="K24" s="19">
        <f t="shared" si="29"/>
        <v>2.1448431086985305E-2</v>
      </c>
      <c r="L24" s="19">
        <f t="shared" si="29"/>
        <v>2.4563582419098874E-2</v>
      </c>
      <c r="M24" s="19">
        <f t="shared" si="29"/>
        <v>2.4730112548809434E-2</v>
      </c>
      <c r="N24" s="19">
        <f t="shared" si="29"/>
        <v>2.6856561546286878E-2</v>
      </c>
      <c r="O24" s="19">
        <f t="shared" si="29"/>
        <v>3.0723360124449053E-2</v>
      </c>
      <c r="P24" s="19">
        <f t="shared" si="29"/>
        <v>3.1030718852331201E-2</v>
      </c>
      <c r="Q24" s="19">
        <f t="shared" ref="Q24:R24" si="30">Q9/Q$13</f>
        <v>2.8926805932068256E-2</v>
      </c>
      <c r="R24" s="19">
        <f t="shared" si="30"/>
        <v>2.6217378262173786E-2</v>
      </c>
      <c r="S24" s="19">
        <f t="shared" ref="S24:T24" si="31">S9/S$13</f>
        <v>3.0629747610879686E-2</v>
      </c>
      <c r="T24" s="19">
        <f t="shared" si="31"/>
        <v>2.719669100825417E-2</v>
      </c>
      <c r="U24" s="19">
        <f t="shared" ref="U24:V24" si="32">U9/U$13</f>
        <v>2.3039828540810856E-2</v>
      </c>
      <c r="V24" s="19">
        <f t="shared" si="32"/>
        <v>1.8106517161337581E-2</v>
      </c>
    </row>
    <row r="25" spans="1:23" x14ac:dyDescent="0.2">
      <c r="A25" s="1" t="s">
        <v>30</v>
      </c>
      <c r="B25" s="19">
        <f t="shared" ref="B25:P25" si="33">B10/B$13</f>
        <v>0.11792232101076275</v>
      </c>
      <c r="C25" s="19">
        <f t="shared" si="33"/>
        <v>0.12413494809688581</v>
      </c>
      <c r="D25" s="19">
        <f t="shared" si="33"/>
        <v>0.10700099304865938</v>
      </c>
      <c r="E25" s="19">
        <f t="shared" si="33"/>
        <v>0.1042376087779039</v>
      </c>
      <c r="F25" s="19">
        <f t="shared" si="33"/>
        <v>9.1516501316055876E-2</v>
      </c>
      <c r="G25" s="19">
        <f t="shared" si="33"/>
        <v>7.6326774001192602E-2</v>
      </c>
      <c r="H25" s="19">
        <f t="shared" si="33"/>
        <v>7.6507650765076513E-2</v>
      </c>
      <c r="I25" s="19">
        <f t="shared" si="33"/>
        <v>6.8400226116449969E-2</v>
      </c>
      <c r="J25" s="19">
        <f t="shared" si="33"/>
        <v>0.10430622009569378</v>
      </c>
      <c r="K25" s="19">
        <f t="shared" si="33"/>
        <v>0.15238977889580299</v>
      </c>
      <c r="L25" s="19">
        <f t="shared" si="33"/>
        <v>0.13289174084040573</v>
      </c>
      <c r="M25" s="19">
        <f t="shared" si="33"/>
        <v>0.11048158640226628</v>
      </c>
      <c r="N25" s="19">
        <f t="shared" si="33"/>
        <v>9.3896236012207535E-2</v>
      </c>
      <c r="O25" s="19">
        <f t="shared" si="33"/>
        <v>7.1947109152190825E-2</v>
      </c>
      <c r="P25" s="19">
        <f t="shared" si="33"/>
        <v>5.9254639014501793E-2</v>
      </c>
      <c r="Q25" s="19">
        <f t="shared" ref="Q25:R25" si="34">Q10/Q$13</f>
        <v>6.2701323552862398E-2</v>
      </c>
      <c r="R25" s="19">
        <f t="shared" si="34"/>
        <v>6.625337466253374E-2</v>
      </c>
      <c r="S25" s="19">
        <f t="shared" ref="S25:T25" si="35">S10/S$13</f>
        <v>6.8365596667483458E-2</v>
      </c>
      <c r="T25" s="19">
        <f t="shared" si="35"/>
        <v>7.1780230238474338E-2</v>
      </c>
      <c r="U25" s="19">
        <f t="shared" ref="U25:V25" si="36">U10/U$13</f>
        <v>7.1203191046020117E-2</v>
      </c>
      <c r="V25" s="19">
        <f t="shared" si="36"/>
        <v>7.377247830934032E-2</v>
      </c>
    </row>
    <row r="26" spans="1:23" x14ac:dyDescent="0.2">
      <c r="A26" s="1" t="s">
        <v>31</v>
      </c>
      <c r="B26" s="19">
        <f t="shared" ref="B26:P26" si="37">B11/B$13</f>
        <v>3.4627983153954142E-2</v>
      </c>
      <c r="C26" s="19">
        <f t="shared" si="37"/>
        <v>3.8494809688581315E-2</v>
      </c>
      <c r="D26" s="19">
        <f t="shared" si="37"/>
        <v>4.7418073485600794E-2</v>
      </c>
      <c r="E26" s="19">
        <f t="shared" si="37"/>
        <v>4.5402951191827468E-2</v>
      </c>
      <c r="F26" s="19">
        <f t="shared" si="37"/>
        <v>4.089896740230816E-2</v>
      </c>
      <c r="G26" s="19">
        <f t="shared" si="37"/>
        <v>3.6374478234943351E-2</v>
      </c>
      <c r="H26" s="19">
        <f t="shared" si="37"/>
        <v>3.2403240324032405E-2</v>
      </c>
      <c r="I26" s="19">
        <f t="shared" si="37"/>
        <v>3.5048049745618995E-2</v>
      </c>
      <c r="J26" s="19">
        <f t="shared" si="37"/>
        <v>4.657097288676236E-2</v>
      </c>
      <c r="K26" s="19">
        <f t="shared" si="37"/>
        <v>5.8056401429895405E-2</v>
      </c>
      <c r="L26" s="19">
        <f t="shared" si="37"/>
        <v>5.1611122610915612E-2</v>
      </c>
      <c r="M26" s="19">
        <f t="shared" si="37"/>
        <v>4.7239874435341854E-2</v>
      </c>
      <c r="N26" s="19">
        <f t="shared" si="37"/>
        <v>4.3947100712105801E-2</v>
      </c>
      <c r="O26" s="19">
        <f t="shared" si="37"/>
        <v>3.5908737360642984E-2</v>
      </c>
      <c r="P26" s="19">
        <f t="shared" si="37"/>
        <v>3.4461250584749727E-2</v>
      </c>
      <c r="Q26" s="19">
        <f t="shared" ref="Q26:R26" si="38">Q11/Q$13</f>
        <v>3.0664965715196946E-2</v>
      </c>
      <c r="R26" s="19">
        <f t="shared" si="38"/>
        <v>2.8237176282371768E-2</v>
      </c>
      <c r="S26" s="19">
        <f t="shared" ref="S26:T26" si="39">S11/S$13</f>
        <v>3.430531732418525E-2</v>
      </c>
      <c r="T26" s="19">
        <f t="shared" si="39"/>
        <v>3.966031589157927E-2</v>
      </c>
      <c r="U26" s="19">
        <f t="shared" ref="U26:V26" si="40">U11/U$13</f>
        <v>4.5139012918973626E-2</v>
      </c>
      <c r="V26" s="19">
        <f t="shared" si="40"/>
        <v>4.8836971332245439E-2</v>
      </c>
    </row>
    <row r="27" spans="1:23" x14ac:dyDescent="0.2">
      <c r="A27" s="6" t="s">
        <v>32</v>
      </c>
      <c r="B27" s="18">
        <f t="shared" ref="B27:P27" si="41">B12/B$13</f>
        <v>0.26392138511932617</v>
      </c>
      <c r="C27" s="18">
        <f t="shared" si="41"/>
        <v>0.27465397923875434</v>
      </c>
      <c r="D27" s="18">
        <f t="shared" si="41"/>
        <v>0.26439920556107249</v>
      </c>
      <c r="E27" s="18">
        <f t="shared" si="41"/>
        <v>0.26636398032538783</v>
      </c>
      <c r="F27" s="18">
        <f t="shared" si="41"/>
        <v>0.25916177363838833</v>
      </c>
      <c r="G27" s="18">
        <f t="shared" si="41"/>
        <v>0.2534287418008348</v>
      </c>
      <c r="H27" s="18">
        <f t="shared" si="41"/>
        <v>0.26912691269126915</v>
      </c>
      <c r="I27" s="18">
        <f t="shared" si="41"/>
        <v>0.27755794234030523</v>
      </c>
      <c r="J27" s="18">
        <f t="shared" si="41"/>
        <v>0.28133971291866028</v>
      </c>
      <c r="K27" s="18">
        <f t="shared" si="41"/>
        <v>0.23076923076923078</v>
      </c>
      <c r="L27" s="18">
        <f t="shared" si="41"/>
        <v>0.24901676671496584</v>
      </c>
      <c r="M27" s="18">
        <f t="shared" si="41"/>
        <v>0.26904524921522088</v>
      </c>
      <c r="N27" s="18">
        <f t="shared" si="41"/>
        <v>0.28087487283825024</v>
      </c>
      <c r="O27" s="18">
        <f t="shared" si="41"/>
        <v>0.27638060668913661</v>
      </c>
      <c r="P27" s="18">
        <f t="shared" si="41"/>
        <v>0.27678153750194917</v>
      </c>
      <c r="Q27" s="18">
        <f t="shared" ref="Q27:R27" si="42">Q12/Q$13</f>
        <v>0.26464678679636428</v>
      </c>
      <c r="R27" s="18">
        <f t="shared" si="42"/>
        <v>0.2552144785521448</v>
      </c>
      <c r="S27" s="18">
        <f t="shared" ref="S27:T27" si="43">S12/S$13</f>
        <v>0.28228375398186717</v>
      </c>
      <c r="T27" s="18">
        <f t="shared" si="43"/>
        <v>0.29003093028788951</v>
      </c>
      <c r="U27" s="18">
        <f t="shared" ref="U27:V27" si="44">U12/U$13</f>
        <v>0.28682502827885931</v>
      </c>
      <c r="V27" s="18">
        <f t="shared" si="44"/>
        <v>0.24036643885415154</v>
      </c>
    </row>
    <row r="28" spans="1:23" x14ac:dyDescent="0.2">
      <c r="A28" s="1" t="s">
        <v>0</v>
      </c>
      <c r="B28" s="5">
        <f>SUM(B18:B27)</f>
        <v>0.99999999999999989</v>
      </c>
      <c r="C28" s="5">
        <f t="shared" ref="C28:Q28" si="45">SUM(C18:C27)</f>
        <v>1</v>
      </c>
      <c r="D28" s="5">
        <f t="shared" si="45"/>
        <v>1</v>
      </c>
      <c r="E28" s="5">
        <f t="shared" si="45"/>
        <v>1</v>
      </c>
      <c r="F28" s="5">
        <f t="shared" si="45"/>
        <v>1</v>
      </c>
      <c r="G28" s="5">
        <f t="shared" si="45"/>
        <v>1</v>
      </c>
      <c r="H28" s="5">
        <f t="shared" si="45"/>
        <v>1</v>
      </c>
      <c r="I28" s="5">
        <f t="shared" si="45"/>
        <v>1</v>
      </c>
      <c r="J28" s="5">
        <f t="shared" si="45"/>
        <v>1</v>
      </c>
      <c r="K28" s="5">
        <f t="shared" si="45"/>
        <v>1</v>
      </c>
      <c r="L28" s="5">
        <f t="shared" si="45"/>
        <v>0.99999999999999989</v>
      </c>
      <c r="M28" s="5">
        <f t="shared" si="45"/>
        <v>0.99999999999999989</v>
      </c>
      <c r="N28" s="5">
        <f t="shared" si="45"/>
        <v>1</v>
      </c>
      <c r="O28" s="5">
        <f t="shared" si="45"/>
        <v>1</v>
      </c>
      <c r="P28" s="5">
        <f t="shared" si="45"/>
        <v>1</v>
      </c>
      <c r="Q28" s="5">
        <f t="shared" si="45"/>
        <v>1.0000000000000002</v>
      </c>
      <c r="R28" s="5">
        <f>SUM(R18:R27)</f>
        <v>1</v>
      </c>
      <c r="S28" s="5">
        <f>SUM(S18:S27)</f>
        <v>1</v>
      </c>
      <c r="T28" s="5">
        <f>SUM(T18:T27)</f>
        <v>0.99999999999999978</v>
      </c>
      <c r="U28" s="5">
        <f>SUM(U18:U27)</f>
        <v>1</v>
      </c>
      <c r="V28" s="5">
        <f>SUM(V18:V27)</f>
        <v>1</v>
      </c>
    </row>
    <row r="29" spans="1:23" x14ac:dyDescent="0.2">
      <c r="V29" s="1" t="s">
        <v>23</v>
      </c>
    </row>
  </sheetData>
  <phoneticPr fontId="2" type="noConversion"/>
  <pageMargins left="0.75" right="0.75" top="1" bottom="1" header="0.5" footer="0.5"/>
  <pageSetup paperSize="9" orientation="landscape" r:id="rId1"/>
  <headerFooter alignWithMargins="0"/>
  <ignoredErrors>
    <ignoredError sqref="B13:V1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44"/>
  <sheetViews>
    <sheetView workbookViewId="0">
      <pane xSplit="1" ySplit="2" topLeftCell="B3" activePane="bottomRight" state="frozen"/>
      <selection activeCell="GE17" sqref="GE17"/>
      <selection pane="topRight" activeCell="GE17" sqref="GE17"/>
      <selection pane="bottomLeft" activeCell="GE17" sqref="GE17"/>
      <selection pane="bottomRight" activeCell="V4" sqref="V4"/>
    </sheetView>
  </sheetViews>
  <sheetFormatPr defaultRowHeight="12.75" x14ac:dyDescent="0.2"/>
  <cols>
    <col min="1" max="1" width="35.83203125" style="1" customWidth="1"/>
    <col min="2" max="22" width="8.83203125" style="1" customWidth="1"/>
    <col min="23" max="16384" width="9.33203125" style="1"/>
  </cols>
  <sheetData>
    <row r="1" spans="1:25" ht="32.25" customHeight="1" x14ac:dyDescent="0.25">
      <c r="A1" s="10" t="s">
        <v>21</v>
      </c>
    </row>
    <row r="2" spans="1:25" s="2" customFormat="1" ht="38.25" x14ac:dyDescent="0.2">
      <c r="B2" s="20">
        <v>2000</v>
      </c>
      <c r="C2" s="20">
        <v>2001</v>
      </c>
      <c r="D2" s="20">
        <v>2002</v>
      </c>
      <c r="E2" s="20">
        <v>2003</v>
      </c>
      <c r="F2" s="20">
        <v>2004</v>
      </c>
      <c r="G2" s="20">
        <v>2005</v>
      </c>
      <c r="H2" s="20">
        <v>2006</v>
      </c>
      <c r="I2" s="20">
        <v>2007</v>
      </c>
      <c r="J2" s="20">
        <v>2008</v>
      </c>
      <c r="K2" s="20">
        <v>2009</v>
      </c>
      <c r="L2" s="20">
        <v>2010</v>
      </c>
      <c r="M2" s="20">
        <v>2011</v>
      </c>
      <c r="N2" s="20">
        <v>2012</v>
      </c>
      <c r="O2" s="20">
        <v>2013</v>
      </c>
      <c r="P2" s="20">
        <v>2014</v>
      </c>
      <c r="Q2" s="20">
        <v>2015</v>
      </c>
      <c r="R2" s="20">
        <v>2016</v>
      </c>
      <c r="S2" s="20">
        <v>2017</v>
      </c>
      <c r="T2" s="20">
        <v>2018</v>
      </c>
      <c r="U2" s="20">
        <v>2019</v>
      </c>
      <c r="V2" s="20">
        <v>2020</v>
      </c>
      <c r="W2" s="22" t="s">
        <v>51</v>
      </c>
    </row>
    <row r="3" spans="1:25" x14ac:dyDescent="0.2">
      <c r="A3" s="17" t="s">
        <v>1</v>
      </c>
    </row>
    <row r="4" spans="1:25" x14ac:dyDescent="0.2">
      <c r="A4" s="1" t="s">
        <v>34</v>
      </c>
      <c r="B4" s="4">
        <v>46</v>
      </c>
      <c r="C4" s="4">
        <v>67</v>
      </c>
      <c r="D4" s="4">
        <v>167</v>
      </c>
      <c r="E4" s="4">
        <v>209</v>
      </c>
      <c r="F4" s="4">
        <v>224</v>
      </c>
      <c r="G4" s="4">
        <v>165</v>
      </c>
      <c r="H4" s="4">
        <v>100</v>
      </c>
      <c r="I4" s="4">
        <v>75</v>
      </c>
      <c r="J4" s="4">
        <v>149</v>
      </c>
      <c r="K4" s="4">
        <v>831</v>
      </c>
      <c r="L4" s="4">
        <v>734</v>
      </c>
      <c r="M4" s="4">
        <v>634</v>
      </c>
      <c r="N4" s="4">
        <v>484</v>
      </c>
      <c r="O4" s="4">
        <v>394</v>
      </c>
      <c r="P4" s="4">
        <v>335</v>
      </c>
      <c r="Q4" s="4">
        <v>262.5</v>
      </c>
      <c r="R4" s="4">
        <v>207.83333333333334</v>
      </c>
      <c r="S4" s="4">
        <v>190.33333333333334</v>
      </c>
      <c r="T4" s="4">
        <v>213.33333333333334</v>
      </c>
      <c r="U4" s="4">
        <v>298.33333333333331</v>
      </c>
      <c r="V4" s="4">
        <f>SUM(V17+V30)</f>
        <v>619.25</v>
      </c>
      <c r="W4" s="19">
        <f>V4/$V$14</f>
        <v>6.1314916580028717E-2</v>
      </c>
      <c r="X4" s="19"/>
      <c r="Y4" s="23"/>
    </row>
    <row r="5" spans="1:25" x14ac:dyDescent="0.2">
      <c r="A5" s="1" t="s">
        <v>35</v>
      </c>
      <c r="B5" s="4">
        <v>94</v>
      </c>
      <c r="C5" s="4">
        <v>102</v>
      </c>
      <c r="D5" s="4">
        <v>183</v>
      </c>
      <c r="E5" s="4">
        <v>259</v>
      </c>
      <c r="F5" s="4">
        <v>271</v>
      </c>
      <c r="G5" s="4">
        <v>187</v>
      </c>
      <c r="H5" s="4">
        <v>121</v>
      </c>
      <c r="I5" s="4">
        <v>94</v>
      </c>
      <c r="J5" s="4">
        <v>141</v>
      </c>
      <c r="K5" s="4">
        <v>942</v>
      </c>
      <c r="L5" s="4">
        <v>855</v>
      </c>
      <c r="M5" s="4">
        <v>742</v>
      </c>
      <c r="N5" s="4">
        <v>576</v>
      </c>
      <c r="O5" s="4">
        <v>526</v>
      </c>
      <c r="P5" s="4">
        <v>387</v>
      </c>
      <c r="Q5" s="4">
        <v>322.5</v>
      </c>
      <c r="R5" s="4">
        <v>283.58333333333331</v>
      </c>
      <c r="S5" s="4">
        <v>253.66666666666666</v>
      </c>
      <c r="T5" s="4">
        <v>237.91666666666666</v>
      </c>
      <c r="U5" s="4">
        <v>337.5</v>
      </c>
      <c r="V5" s="4">
        <f t="shared" ref="V5:V13" si="0">SUM(V18+V31)</f>
        <v>735</v>
      </c>
      <c r="W5" s="19">
        <f t="shared" ref="W5:W13" si="1">V5/$V$14</f>
        <v>7.2775879994059114E-2</v>
      </c>
      <c r="Y5" s="23"/>
    </row>
    <row r="6" spans="1:25" x14ac:dyDescent="0.2">
      <c r="A6" s="1" t="s">
        <v>36</v>
      </c>
      <c r="B6" s="4">
        <v>89</v>
      </c>
      <c r="C6" s="4">
        <v>101</v>
      </c>
      <c r="D6" s="4">
        <v>249</v>
      </c>
      <c r="E6" s="4">
        <v>327</v>
      </c>
      <c r="F6" s="4">
        <v>307</v>
      </c>
      <c r="G6" s="4">
        <v>206</v>
      </c>
      <c r="H6" s="4">
        <v>133</v>
      </c>
      <c r="I6" s="4">
        <v>93</v>
      </c>
      <c r="J6" s="4">
        <v>180</v>
      </c>
      <c r="K6" s="4">
        <v>1146</v>
      </c>
      <c r="L6" s="4">
        <v>991</v>
      </c>
      <c r="M6" s="4">
        <v>853</v>
      </c>
      <c r="N6" s="4">
        <v>634</v>
      </c>
      <c r="O6" s="4">
        <v>516</v>
      </c>
      <c r="P6" s="4">
        <v>494</v>
      </c>
      <c r="Q6" s="4">
        <v>420.16666666666669</v>
      </c>
      <c r="R6" s="4">
        <v>351.16666666666669</v>
      </c>
      <c r="S6" s="4">
        <v>345.75</v>
      </c>
      <c r="T6" s="4">
        <v>358.41666666666669</v>
      </c>
      <c r="U6" s="4">
        <v>562.5</v>
      </c>
      <c r="V6" s="4">
        <f t="shared" si="0"/>
        <v>1300.3333333333335</v>
      </c>
      <c r="W6" s="19">
        <f t="shared" si="1"/>
        <v>0.12875224846114497</v>
      </c>
      <c r="Y6" s="23"/>
    </row>
    <row r="7" spans="1:25" x14ac:dyDescent="0.2">
      <c r="A7" s="1" t="s">
        <v>37</v>
      </c>
      <c r="B7" s="4">
        <v>193</v>
      </c>
      <c r="C7" s="4">
        <v>183</v>
      </c>
      <c r="D7" s="4">
        <v>277</v>
      </c>
      <c r="E7" s="4">
        <v>335</v>
      </c>
      <c r="F7" s="4">
        <v>315</v>
      </c>
      <c r="G7" s="4">
        <v>233</v>
      </c>
      <c r="H7" s="4">
        <v>137</v>
      </c>
      <c r="I7" s="4">
        <v>106</v>
      </c>
      <c r="J7" s="4">
        <v>166</v>
      </c>
      <c r="K7" s="4">
        <v>846</v>
      </c>
      <c r="L7" s="4">
        <v>869</v>
      </c>
      <c r="M7" s="4">
        <v>834</v>
      </c>
      <c r="N7" s="4">
        <v>638</v>
      </c>
      <c r="O7" s="4">
        <v>537</v>
      </c>
      <c r="P7" s="4">
        <v>406</v>
      </c>
      <c r="Q7" s="4">
        <v>316.58333333333331</v>
      </c>
      <c r="R7" s="4">
        <v>235.58333333333334</v>
      </c>
      <c r="S7" s="4">
        <v>214.33333333333334</v>
      </c>
      <c r="T7" s="4">
        <v>243</v>
      </c>
      <c r="U7" s="4">
        <v>361</v>
      </c>
      <c r="V7" s="4">
        <f t="shared" si="0"/>
        <v>952.08333333333337</v>
      </c>
      <c r="W7" s="19">
        <f t="shared" si="1"/>
        <v>9.4270343416340746E-2</v>
      </c>
      <c r="Y7" s="23" t="s">
        <v>23</v>
      </c>
    </row>
    <row r="8" spans="1:25" x14ac:dyDescent="0.2">
      <c r="A8" s="1" t="s">
        <v>38</v>
      </c>
      <c r="B8" s="4">
        <v>189</v>
      </c>
      <c r="C8" s="4">
        <v>169</v>
      </c>
      <c r="D8" s="4">
        <v>345</v>
      </c>
      <c r="E8" s="4">
        <v>453</v>
      </c>
      <c r="F8" s="4">
        <v>436</v>
      </c>
      <c r="G8" s="4">
        <v>285</v>
      </c>
      <c r="H8" s="4">
        <v>157</v>
      </c>
      <c r="I8" s="4">
        <v>108</v>
      </c>
      <c r="J8" s="4">
        <v>192</v>
      </c>
      <c r="K8" s="4">
        <v>901</v>
      </c>
      <c r="L8" s="4">
        <v>994</v>
      </c>
      <c r="M8" s="4">
        <v>1024</v>
      </c>
      <c r="N8" s="4">
        <v>876</v>
      </c>
      <c r="O8" s="4">
        <v>755</v>
      </c>
      <c r="P8" s="4">
        <v>661</v>
      </c>
      <c r="Q8" s="4">
        <v>558.83333333333337</v>
      </c>
      <c r="R8" s="4">
        <v>495.83333333333331</v>
      </c>
      <c r="S8" s="4">
        <v>433.5</v>
      </c>
      <c r="T8" s="4">
        <v>512.25</v>
      </c>
      <c r="U8" s="4">
        <v>894.66666666666663</v>
      </c>
      <c r="V8" s="4">
        <f t="shared" si="0"/>
        <v>2108.25</v>
      </c>
      <c r="W8" s="19">
        <f t="shared" si="1"/>
        <v>0.20874795781969405</v>
      </c>
      <c r="Y8" s="23"/>
    </row>
    <row r="9" spans="1:25" x14ac:dyDescent="0.2">
      <c r="A9" s="1" t="s">
        <v>39</v>
      </c>
      <c r="B9" s="4">
        <v>244</v>
      </c>
      <c r="C9" s="4">
        <v>223</v>
      </c>
      <c r="D9" s="4">
        <v>463</v>
      </c>
      <c r="E9" s="4">
        <v>627</v>
      </c>
      <c r="F9" s="4">
        <v>598</v>
      </c>
      <c r="G9" s="4">
        <v>394</v>
      </c>
      <c r="H9" s="4">
        <v>220</v>
      </c>
      <c r="I9" s="4">
        <v>145</v>
      </c>
      <c r="J9" s="4">
        <v>264</v>
      </c>
      <c r="K9" s="4">
        <v>1386</v>
      </c>
      <c r="L9" s="4">
        <v>1393</v>
      </c>
      <c r="M9" s="4">
        <v>1305</v>
      </c>
      <c r="N9" s="4">
        <v>950</v>
      </c>
      <c r="O9" s="4">
        <v>706</v>
      </c>
      <c r="P9" s="4">
        <v>572</v>
      </c>
      <c r="Q9" s="4">
        <v>492.25</v>
      </c>
      <c r="R9" s="4">
        <v>379.33333333333331</v>
      </c>
      <c r="S9" s="4">
        <v>299.16666666666669</v>
      </c>
      <c r="T9" s="4">
        <v>339.83333333333331</v>
      </c>
      <c r="U9" s="4">
        <v>509.83333333333331</v>
      </c>
      <c r="V9" s="4">
        <f t="shared" si="0"/>
        <v>965</v>
      </c>
      <c r="W9" s="19">
        <f t="shared" si="1"/>
        <v>9.5549284618050401E-2</v>
      </c>
      <c r="Y9" s="23"/>
    </row>
    <row r="10" spans="1:25" x14ac:dyDescent="0.2">
      <c r="A10" s="1" t="s">
        <v>40</v>
      </c>
      <c r="B10" s="4">
        <v>35</v>
      </c>
      <c r="C10" s="4">
        <v>29</v>
      </c>
      <c r="D10" s="4">
        <v>77</v>
      </c>
      <c r="E10" s="4">
        <v>123</v>
      </c>
      <c r="F10" s="4">
        <v>103</v>
      </c>
      <c r="G10" s="4">
        <v>59</v>
      </c>
      <c r="H10" s="4">
        <v>33</v>
      </c>
      <c r="I10" s="4">
        <v>24</v>
      </c>
      <c r="J10" s="4">
        <v>36</v>
      </c>
      <c r="K10" s="4">
        <v>136</v>
      </c>
      <c r="L10" s="4">
        <v>146</v>
      </c>
      <c r="M10" s="4">
        <v>130</v>
      </c>
      <c r="N10" s="4">
        <v>108</v>
      </c>
      <c r="O10" s="4">
        <v>101</v>
      </c>
      <c r="P10" s="4">
        <v>71</v>
      </c>
      <c r="Q10" s="4">
        <v>52.833333333333336</v>
      </c>
      <c r="R10" s="4">
        <v>33.583333333333336</v>
      </c>
      <c r="S10" s="4">
        <v>34.75</v>
      </c>
      <c r="T10" s="4">
        <v>44.333333333333336</v>
      </c>
      <c r="U10" s="4">
        <v>46</v>
      </c>
      <c r="V10" s="4">
        <f t="shared" si="0"/>
        <v>96.166666666666657</v>
      </c>
      <c r="W10" s="19">
        <f t="shared" si="1"/>
        <v>9.5219235275673698E-3</v>
      </c>
      <c r="Y10" s="23"/>
    </row>
    <row r="11" spans="1:25" x14ac:dyDescent="0.2">
      <c r="A11" s="1" t="s">
        <v>41</v>
      </c>
      <c r="B11" s="4">
        <v>84</v>
      </c>
      <c r="C11" s="4">
        <v>97</v>
      </c>
      <c r="D11" s="4">
        <v>240</v>
      </c>
      <c r="E11" s="4">
        <v>311</v>
      </c>
      <c r="F11" s="4">
        <v>264</v>
      </c>
      <c r="G11" s="4">
        <v>138</v>
      </c>
      <c r="H11" s="4">
        <v>76</v>
      </c>
      <c r="I11" s="4">
        <v>50</v>
      </c>
      <c r="J11" s="4">
        <v>198</v>
      </c>
      <c r="K11" s="4">
        <v>1673</v>
      </c>
      <c r="L11" s="4">
        <v>1402</v>
      </c>
      <c r="M11" s="4">
        <v>1083</v>
      </c>
      <c r="N11" s="4">
        <v>687</v>
      </c>
      <c r="O11" s="4">
        <v>405</v>
      </c>
      <c r="P11" s="4">
        <v>248</v>
      </c>
      <c r="Q11" s="4">
        <v>214.58333333333334</v>
      </c>
      <c r="R11" s="4">
        <v>169.91666666666666</v>
      </c>
      <c r="S11" s="4">
        <v>160.5</v>
      </c>
      <c r="T11" s="4">
        <v>219.41666666666666</v>
      </c>
      <c r="U11" s="4">
        <v>352.5</v>
      </c>
      <c r="V11" s="4">
        <f t="shared" si="0"/>
        <v>764.91666666666674</v>
      </c>
      <c r="W11" s="19">
        <f t="shared" si="1"/>
        <v>7.5738072841889867E-2</v>
      </c>
      <c r="Y11" s="23"/>
    </row>
    <row r="12" spans="1:25" x14ac:dyDescent="0.2">
      <c r="A12" s="1" t="s">
        <v>42</v>
      </c>
      <c r="B12" s="4">
        <v>53</v>
      </c>
      <c r="C12" s="4">
        <v>64</v>
      </c>
      <c r="D12" s="4">
        <v>151</v>
      </c>
      <c r="E12" s="4">
        <v>193</v>
      </c>
      <c r="F12" s="4">
        <v>162</v>
      </c>
      <c r="G12" s="4">
        <v>94</v>
      </c>
      <c r="H12" s="4">
        <v>53</v>
      </c>
      <c r="I12" s="4">
        <v>42</v>
      </c>
      <c r="J12" s="4">
        <v>96</v>
      </c>
      <c r="K12" s="4">
        <v>622</v>
      </c>
      <c r="L12" s="4">
        <v>534</v>
      </c>
      <c r="M12" s="4">
        <v>439</v>
      </c>
      <c r="N12" s="4">
        <v>303</v>
      </c>
      <c r="O12" s="4">
        <v>195</v>
      </c>
      <c r="P12" s="4">
        <v>152</v>
      </c>
      <c r="Q12" s="4">
        <v>104.41666666666667</v>
      </c>
      <c r="R12" s="4">
        <v>81.833333333333329</v>
      </c>
      <c r="S12" s="4">
        <v>91.666666666666671</v>
      </c>
      <c r="T12" s="4">
        <v>124.16666666666667</v>
      </c>
      <c r="U12" s="4">
        <v>203.75</v>
      </c>
      <c r="V12" s="4">
        <f t="shared" si="0"/>
        <v>506.25</v>
      </c>
      <c r="W12" s="19">
        <f t="shared" si="1"/>
        <v>5.0126243873459084E-2</v>
      </c>
      <c r="Y12" s="23"/>
    </row>
    <row r="13" spans="1:25" x14ac:dyDescent="0.2">
      <c r="A13" s="6" t="s">
        <v>43</v>
      </c>
      <c r="B13" s="7">
        <v>321</v>
      </c>
      <c r="C13" s="7">
        <v>298</v>
      </c>
      <c r="D13" s="7">
        <v>600</v>
      </c>
      <c r="E13" s="7">
        <v>794</v>
      </c>
      <c r="F13" s="7">
        <v>742</v>
      </c>
      <c r="G13" s="7">
        <v>453</v>
      </c>
      <c r="H13" s="7">
        <v>260</v>
      </c>
      <c r="I13" s="7">
        <v>173</v>
      </c>
      <c r="J13" s="7">
        <v>392</v>
      </c>
      <c r="K13" s="7">
        <v>1983</v>
      </c>
      <c r="L13" s="7">
        <v>2083</v>
      </c>
      <c r="M13" s="7">
        <v>2077</v>
      </c>
      <c r="N13" s="7">
        <v>1683</v>
      </c>
      <c r="O13" s="7">
        <v>1269</v>
      </c>
      <c r="P13" s="7">
        <v>1029</v>
      </c>
      <c r="Q13" s="7">
        <v>767.5</v>
      </c>
      <c r="R13" s="7">
        <v>608.16666666666663</v>
      </c>
      <c r="S13" s="7">
        <v>616.58333333333337</v>
      </c>
      <c r="T13" s="7">
        <v>766</v>
      </c>
      <c r="U13" s="7">
        <v>1151.4166666666667</v>
      </c>
      <c r="V13" s="7">
        <f t="shared" si="0"/>
        <v>2052.25</v>
      </c>
      <c r="W13" s="18">
        <f t="shared" si="1"/>
        <v>0.20320312886776573</v>
      </c>
      <c r="Y13" s="23"/>
    </row>
    <row r="14" spans="1:25" x14ac:dyDescent="0.2">
      <c r="A14" s="1" t="s">
        <v>0</v>
      </c>
      <c r="B14" s="3">
        <f t="shared" ref="B14:V14" si="2">SUM(B4:B13)</f>
        <v>1348</v>
      </c>
      <c r="C14" s="3">
        <f t="shared" si="2"/>
        <v>1333</v>
      </c>
      <c r="D14" s="3">
        <f t="shared" si="2"/>
        <v>2752</v>
      </c>
      <c r="E14" s="3">
        <f t="shared" si="2"/>
        <v>3631</v>
      </c>
      <c r="F14" s="3">
        <f t="shared" si="2"/>
        <v>3422</v>
      </c>
      <c r="G14" s="3">
        <f t="shared" si="2"/>
        <v>2214</v>
      </c>
      <c r="H14" s="3">
        <f t="shared" si="2"/>
        <v>1290</v>
      </c>
      <c r="I14" s="3">
        <f t="shared" si="2"/>
        <v>910</v>
      </c>
      <c r="J14" s="3">
        <f t="shared" si="2"/>
        <v>1814</v>
      </c>
      <c r="K14" s="3">
        <f t="shared" si="2"/>
        <v>10466</v>
      </c>
      <c r="L14" s="3">
        <f t="shared" si="2"/>
        <v>10001</v>
      </c>
      <c r="M14" s="3">
        <f t="shared" si="2"/>
        <v>9121</v>
      </c>
      <c r="N14" s="3">
        <f t="shared" si="2"/>
        <v>6939</v>
      </c>
      <c r="O14" s="3">
        <f t="shared" si="2"/>
        <v>5404</v>
      </c>
      <c r="P14" s="3">
        <f t="shared" ref="P14:U14" si="3">SUM(P4:P13)</f>
        <v>4355</v>
      </c>
      <c r="Q14" s="3">
        <f t="shared" si="3"/>
        <v>3512.166666666667</v>
      </c>
      <c r="R14" s="3">
        <f t="shared" si="3"/>
        <v>2846.833333333333</v>
      </c>
      <c r="S14" s="3">
        <f t="shared" si="3"/>
        <v>2640.2500000000005</v>
      </c>
      <c r="T14" s="3">
        <f t="shared" si="3"/>
        <v>3058.6666666666665</v>
      </c>
      <c r="U14" s="3">
        <f t="shared" si="3"/>
        <v>4717.5</v>
      </c>
      <c r="V14" s="3">
        <f t="shared" si="2"/>
        <v>10099.5</v>
      </c>
      <c r="W14" s="5">
        <f>SUM(W4:W13)</f>
        <v>1</v>
      </c>
    </row>
    <row r="16" spans="1:25" x14ac:dyDescent="0.2">
      <c r="A16" s="17" t="s">
        <v>13</v>
      </c>
      <c r="B16" s="1" t="s">
        <v>23</v>
      </c>
    </row>
    <row r="17" spans="1:23" x14ac:dyDescent="0.2">
      <c r="A17" s="1" t="s">
        <v>34</v>
      </c>
      <c r="B17" s="4">
        <v>35</v>
      </c>
      <c r="C17" s="4">
        <v>49</v>
      </c>
      <c r="D17" s="4">
        <v>109</v>
      </c>
      <c r="E17" s="4">
        <v>135</v>
      </c>
      <c r="F17" s="4">
        <v>141</v>
      </c>
      <c r="G17" s="4">
        <v>104</v>
      </c>
      <c r="H17" s="4">
        <v>68</v>
      </c>
      <c r="I17" s="4">
        <v>53</v>
      </c>
      <c r="J17" s="4">
        <v>95</v>
      </c>
      <c r="K17" s="4">
        <v>485</v>
      </c>
      <c r="L17" s="4">
        <v>430</v>
      </c>
      <c r="M17" s="4">
        <v>372</v>
      </c>
      <c r="N17" s="4">
        <v>271</v>
      </c>
      <c r="O17" s="4">
        <v>231</v>
      </c>
      <c r="P17" s="4">
        <v>199</v>
      </c>
      <c r="Q17" s="4">
        <v>151.08333333333334</v>
      </c>
      <c r="R17" s="4">
        <v>128.08333333333334</v>
      </c>
      <c r="S17" s="4">
        <v>109.58333333333333</v>
      </c>
      <c r="T17" s="4">
        <v>127</v>
      </c>
      <c r="U17" s="4">
        <v>164.5</v>
      </c>
      <c r="V17" s="4">
        <v>349.75</v>
      </c>
      <c r="W17" s="19">
        <f>V17/$V$27</f>
        <v>5.4068329382665155E-2</v>
      </c>
    </row>
    <row r="18" spans="1:23" x14ac:dyDescent="0.2">
      <c r="A18" s="1" t="s">
        <v>35</v>
      </c>
      <c r="B18" s="4">
        <v>76</v>
      </c>
      <c r="C18" s="4">
        <v>80</v>
      </c>
      <c r="D18" s="4">
        <v>135</v>
      </c>
      <c r="E18" s="4">
        <v>194</v>
      </c>
      <c r="F18" s="4">
        <v>193</v>
      </c>
      <c r="G18" s="4">
        <v>129</v>
      </c>
      <c r="H18" s="4">
        <v>89</v>
      </c>
      <c r="I18" s="4">
        <v>72</v>
      </c>
      <c r="J18" s="4">
        <v>105</v>
      </c>
      <c r="K18" s="4">
        <v>641</v>
      </c>
      <c r="L18" s="4">
        <v>574</v>
      </c>
      <c r="M18" s="4">
        <v>500</v>
      </c>
      <c r="N18" s="4">
        <v>388</v>
      </c>
      <c r="O18" s="4">
        <v>363</v>
      </c>
      <c r="P18" s="4">
        <v>265</v>
      </c>
      <c r="Q18" s="4">
        <v>205.33333333333334</v>
      </c>
      <c r="R18" s="4">
        <v>185.66666666666666</v>
      </c>
      <c r="S18" s="4">
        <v>155.5</v>
      </c>
      <c r="T18" s="4">
        <v>142.08333333333334</v>
      </c>
      <c r="U18" s="4">
        <v>209.58333333333334</v>
      </c>
      <c r="V18" s="4">
        <v>463</v>
      </c>
      <c r="W18" s="19">
        <f t="shared" ref="W18:W26" si="4">V18/$V$27</f>
        <v>7.1575801298567457E-2</v>
      </c>
    </row>
    <row r="19" spans="1:23" x14ac:dyDescent="0.2">
      <c r="A19" s="1" t="s">
        <v>36</v>
      </c>
      <c r="B19" s="4">
        <v>73</v>
      </c>
      <c r="C19" s="4">
        <v>77</v>
      </c>
      <c r="D19" s="4">
        <v>176</v>
      </c>
      <c r="E19" s="4">
        <v>223</v>
      </c>
      <c r="F19" s="4">
        <v>218</v>
      </c>
      <c r="G19" s="4">
        <v>147</v>
      </c>
      <c r="H19" s="4">
        <v>94</v>
      </c>
      <c r="I19" s="4">
        <v>65</v>
      </c>
      <c r="J19" s="4">
        <v>119</v>
      </c>
      <c r="K19" s="4">
        <v>693</v>
      </c>
      <c r="L19" s="4">
        <v>589</v>
      </c>
      <c r="M19" s="4">
        <v>521</v>
      </c>
      <c r="N19" s="4">
        <v>400</v>
      </c>
      <c r="O19" s="4">
        <v>329</v>
      </c>
      <c r="P19" s="4">
        <v>298</v>
      </c>
      <c r="Q19" s="4">
        <v>259.58333333333331</v>
      </c>
      <c r="R19" s="4">
        <v>221.5</v>
      </c>
      <c r="S19" s="4">
        <v>210.16666666666666</v>
      </c>
      <c r="T19" s="4">
        <v>220.33333333333334</v>
      </c>
      <c r="U19" s="4">
        <v>346.16666666666669</v>
      </c>
      <c r="V19" s="4">
        <v>742.33333333333337</v>
      </c>
      <c r="W19" s="19">
        <f t="shared" si="4"/>
        <v>0.11475832216840152</v>
      </c>
    </row>
    <row r="20" spans="1:23" x14ac:dyDescent="0.2">
      <c r="A20" s="1" t="s">
        <v>37</v>
      </c>
      <c r="B20" s="4">
        <v>147</v>
      </c>
      <c r="C20" s="4">
        <v>135</v>
      </c>
      <c r="D20" s="4">
        <v>203</v>
      </c>
      <c r="E20" s="4">
        <v>225</v>
      </c>
      <c r="F20" s="4">
        <v>209</v>
      </c>
      <c r="G20" s="4">
        <v>161</v>
      </c>
      <c r="H20" s="4">
        <v>97</v>
      </c>
      <c r="I20" s="4">
        <v>67</v>
      </c>
      <c r="J20" s="4">
        <v>104</v>
      </c>
      <c r="K20" s="4">
        <v>506</v>
      </c>
      <c r="L20" s="4">
        <v>528</v>
      </c>
      <c r="M20" s="4">
        <v>498</v>
      </c>
      <c r="N20" s="4">
        <v>376</v>
      </c>
      <c r="O20" s="4">
        <v>313</v>
      </c>
      <c r="P20" s="4">
        <v>235</v>
      </c>
      <c r="Q20" s="4">
        <v>192.16666666666666</v>
      </c>
      <c r="R20" s="4">
        <v>153.91666666666666</v>
      </c>
      <c r="S20" s="4">
        <v>137.66666666666666</v>
      </c>
      <c r="T20" s="4">
        <v>150.75</v>
      </c>
      <c r="U20" s="4">
        <v>217.33333333333334</v>
      </c>
      <c r="V20" s="4">
        <v>620.08333333333337</v>
      </c>
      <c r="W20" s="19">
        <f t="shared" si="4"/>
        <v>9.5859527981036793E-2</v>
      </c>
    </row>
    <row r="21" spans="1:23" x14ac:dyDescent="0.2">
      <c r="A21" s="1" t="s">
        <v>38</v>
      </c>
      <c r="B21" s="4">
        <v>149</v>
      </c>
      <c r="C21" s="4">
        <v>134</v>
      </c>
      <c r="D21" s="4">
        <v>255</v>
      </c>
      <c r="E21" s="4">
        <v>328</v>
      </c>
      <c r="F21" s="4">
        <v>320</v>
      </c>
      <c r="G21" s="4">
        <v>214</v>
      </c>
      <c r="H21" s="4">
        <v>116</v>
      </c>
      <c r="I21" s="4">
        <v>79</v>
      </c>
      <c r="J21" s="4">
        <v>133</v>
      </c>
      <c r="K21" s="4">
        <v>579</v>
      </c>
      <c r="L21" s="4">
        <v>624</v>
      </c>
      <c r="M21" s="4">
        <v>614</v>
      </c>
      <c r="N21" s="4">
        <v>516</v>
      </c>
      <c r="O21" s="4">
        <v>460</v>
      </c>
      <c r="P21" s="4">
        <v>413</v>
      </c>
      <c r="Q21" s="4">
        <v>345.41666666666669</v>
      </c>
      <c r="R21" s="4">
        <v>316.83333333333331</v>
      </c>
      <c r="S21" s="4">
        <v>280.16666666666669</v>
      </c>
      <c r="T21" s="4">
        <v>333.41666666666669</v>
      </c>
      <c r="U21" s="4">
        <v>566.91666666666663</v>
      </c>
      <c r="V21" s="4">
        <v>1383.3333333333333</v>
      </c>
      <c r="W21" s="19">
        <f t="shared" si="4"/>
        <v>0.213851386169226</v>
      </c>
    </row>
    <row r="22" spans="1:23" x14ac:dyDescent="0.2">
      <c r="A22" s="1" t="s">
        <v>39</v>
      </c>
      <c r="B22" s="4">
        <v>186</v>
      </c>
      <c r="C22" s="4">
        <v>161</v>
      </c>
      <c r="D22" s="4">
        <v>335</v>
      </c>
      <c r="E22" s="4">
        <v>433</v>
      </c>
      <c r="F22" s="4">
        <v>427</v>
      </c>
      <c r="G22" s="4">
        <v>277</v>
      </c>
      <c r="H22" s="4">
        <v>158</v>
      </c>
      <c r="I22" s="4">
        <v>104</v>
      </c>
      <c r="J22" s="4">
        <v>173</v>
      </c>
      <c r="K22" s="4">
        <v>863</v>
      </c>
      <c r="L22" s="4">
        <v>867</v>
      </c>
      <c r="M22" s="4">
        <v>818</v>
      </c>
      <c r="N22" s="4">
        <v>598</v>
      </c>
      <c r="O22" s="4">
        <v>451</v>
      </c>
      <c r="P22" s="4">
        <v>345</v>
      </c>
      <c r="Q22" s="4">
        <v>295.66666666666669</v>
      </c>
      <c r="R22" s="4">
        <v>236</v>
      </c>
      <c r="S22" s="4">
        <v>186.41666666666666</v>
      </c>
      <c r="T22" s="4">
        <v>224.33333333333334</v>
      </c>
      <c r="U22" s="4">
        <v>331.41666666666669</v>
      </c>
      <c r="V22" s="4">
        <v>638.33333333333337</v>
      </c>
      <c r="W22" s="19">
        <f t="shared" si="4"/>
        <v>9.8680820364835622E-2</v>
      </c>
    </row>
    <row r="23" spans="1:23" x14ac:dyDescent="0.2">
      <c r="A23" s="1" t="s">
        <v>40</v>
      </c>
      <c r="B23" s="4">
        <v>30</v>
      </c>
      <c r="C23" s="4">
        <v>26</v>
      </c>
      <c r="D23" s="4">
        <v>61</v>
      </c>
      <c r="E23" s="4">
        <v>92</v>
      </c>
      <c r="F23" s="4">
        <v>80</v>
      </c>
      <c r="G23" s="4">
        <v>44</v>
      </c>
      <c r="H23" s="4">
        <v>26</v>
      </c>
      <c r="I23" s="4">
        <v>20</v>
      </c>
      <c r="J23" s="4">
        <v>26</v>
      </c>
      <c r="K23" s="4">
        <v>86</v>
      </c>
      <c r="L23" s="4">
        <v>94</v>
      </c>
      <c r="M23" s="4">
        <v>82</v>
      </c>
      <c r="N23" s="4">
        <v>68</v>
      </c>
      <c r="O23" s="4">
        <v>66</v>
      </c>
      <c r="P23" s="4">
        <v>45</v>
      </c>
      <c r="Q23" s="4">
        <v>31.916666666666668</v>
      </c>
      <c r="R23" s="4">
        <v>21.166666666666668</v>
      </c>
      <c r="S23" s="4">
        <v>22.166666666666668</v>
      </c>
      <c r="T23" s="4">
        <v>26.5</v>
      </c>
      <c r="U23" s="4">
        <v>27</v>
      </c>
      <c r="V23" s="4">
        <v>61</v>
      </c>
      <c r="W23" s="19">
        <f t="shared" si="4"/>
        <v>9.4300731732453874E-3</v>
      </c>
    </row>
    <row r="24" spans="1:23" x14ac:dyDescent="0.2">
      <c r="A24" s="1" t="s">
        <v>41</v>
      </c>
      <c r="B24" s="4">
        <v>70</v>
      </c>
      <c r="C24" s="4">
        <v>76</v>
      </c>
      <c r="D24" s="4">
        <v>179</v>
      </c>
      <c r="E24" s="4">
        <v>231</v>
      </c>
      <c r="F24" s="4">
        <v>200</v>
      </c>
      <c r="G24" s="4">
        <v>106</v>
      </c>
      <c r="H24" s="4">
        <v>59</v>
      </c>
      <c r="I24" s="4">
        <v>36</v>
      </c>
      <c r="J24" s="4">
        <v>138</v>
      </c>
      <c r="K24" s="4">
        <v>1001</v>
      </c>
      <c r="L24" s="4">
        <v>828</v>
      </c>
      <c r="M24" s="4">
        <v>634</v>
      </c>
      <c r="N24" s="4">
        <v>406</v>
      </c>
      <c r="O24" s="4">
        <v>247</v>
      </c>
      <c r="P24" s="4">
        <v>150</v>
      </c>
      <c r="Q24" s="4">
        <v>139.91666666666666</v>
      </c>
      <c r="R24" s="4">
        <v>114.41666666666667</v>
      </c>
      <c r="S24" s="4">
        <v>106.83333333333333</v>
      </c>
      <c r="T24" s="4">
        <v>144.41666666666666</v>
      </c>
      <c r="U24" s="4">
        <v>224.25</v>
      </c>
      <c r="V24" s="4">
        <v>476.25</v>
      </c>
      <c r="W24" s="19">
        <f t="shared" si="4"/>
        <v>7.3624136864887141E-2</v>
      </c>
    </row>
    <row r="25" spans="1:23" x14ac:dyDescent="0.2">
      <c r="A25" s="1" t="s">
        <v>42</v>
      </c>
      <c r="B25" s="4">
        <v>44</v>
      </c>
      <c r="C25" s="4">
        <v>48</v>
      </c>
      <c r="D25" s="4">
        <v>116</v>
      </c>
      <c r="E25" s="4">
        <v>149</v>
      </c>
      <c r="F25" s="4">
        <v>126</v>
      </c>
      <c r="G25" s="4">
        <v>68</v>
      </c>
      <c r="H25" s="4">
        <v>38</v>
      </c>
      <c r="I25" s="4">
        <v>31</v>
      </c>
      <c r="J25" s="4">
        <v>62</v>
      </c>
      <c r="K25" s="4">
        <v>393</v>
      </c>
      <c r="L25" s="4">
        <v>337</v>
      </c>
      <c r="M25" s="4">
        <v>272</v>
      </c>
      <c r="N25" s="4">
        <v>192</v>
      </c>
      <c r="O25" s="4">
        <v>120</v>
      </c>
      <c r="P25" s="4">
        <v>99</v>
      </c>
      <c r="Q25" s="4">
        <v>68.166666666666671</v>
      </c>
      <c r="R25" s="4">
        <v>55.833333333333336</v>
      </c>
      <c r="S25" s="4">
        <v>58.583333333333336</v>
      </c>
      <c r="T25" s="4">
        <v>87.166666666666671</v>
      </c>
      <c r="U25" s="4">
        <v>128.16666666666666</v>
      </c>
      <c r="V25" s="4">
        <v>319.41666666666669</v>
      </c>
      <c r="W25" s="19">
        <f t="shared" si="4"/>
        <v>4.9379058023291768E-2</v>
      </c>
    </row>
    <row r="26" spans="1:23" x14ac:dyDescent="0.2">
      <c r="A26" s="6" t="s">
        <v>43</v>
      </c>
      <c r="B26" s="7">
        <v>253</v>
      </c>
      <c r="C26" s="7">
        <v>242</v>
      </c>
      <c r="D26" s="7">
        <v>467</v>
      </c>
      <c r="E26" s="7">
        <v>596</v>
      </c>
      <c r="F26" s="7">
        <v>572</v>
      </c>
      <c r="G26" s="7">
        <v>347</v>
      </c>
      <c r="H26" s="7">
        <v>201</v>
      </c>
      <c r="I26" s="7">
        <v>138</v>
      </c>
      <c r="J26" s="7">
        <v>278</v>
      </c>
      <c r="K26" s="7">
        <v>1340</v>
      </c>
      <c r="L26" s="7">
        <v>1388</v>
      </c>
      <c r="M26" s="7">
        <v>1368</v>
      </c>
      <c r="N26" s="7">
        <v>1105</v>
      </c>
      <c r="O26" s="7">
        <v>816</v>
      </c>
      <c r="P26" s="7">
        <v>657</v>
      </c>
      <c r="Q26" s="7">
        <v>482.91666666666669</v>
      </c>
      <c r="R26" s="7">
        <v>378.33333333333331</v>
      </c>
      <c r="S26" s="7">
        <v>375</v>
      </c>
      <c r="T26" s="7">
        <v>469.33333333333331</v>
      </c>
      <c r="U26" s="7">
        <v>760.08333333333337</v>
      </c>
      <c r="V26" s="7">
        <v>1415.1666666666667</v>
      </c>
      <c r="W26" s="18">
        <f t="shared" si="4"/>
        <v>0.21877254457384315</v>
      </c>
    </row>
    <row r="27" spans="1:23" x14ac:dyDescent="0.2">
      <c r="A27" s="1" t="s">
        <v>0</v>
      </c>
      <c r="B27" s="3">
        <f t="shared" ref="B27:O27" si="5">SUM(B17:B26)</f>
        <v>1063</v>
      </c>
      <c r="C27" s="3">
        <f t="shared" si="5"/>
        <v>1028</v>
      </c>
      <c r="D27" s="3">
        <f t="shared" si="5"/>
        <v>2036</v>
      </c>
      <c r="E27" s="3">
        <f t="shared" si="5"/>
        <v>2606</v>
      </c>
      <c r="F27" s="3">
        <f t="shared" si="5"/>
        <v>2486</v>
      </c>
      <c r="G27" s="3">
        <f t="shared" si="5"/>
        <v>1597</v>
      </c>
      <c r="H27" s="3">
        <f t="shared" si="5"/>
        <v>946</v>
      </c>
      <c r="I27" s="3">
        <f t="shared" si="5"/>
        <v>665</v>
      </c>
      <c r="J27" s="3">
        <f t="shared" si="5"/>
        <v>1233</v>
      </c>
      <c r="K27" s="3">
        <f t="shared" si="5"/>
        <v>6587</v>
      </c>
      <c r="L27" s="3">
        <f t="shared" si="5"/>
        <v>6259</v>
      </c>
      <c r="M27" s="3">
        <f t="shared" si="5"/>
        <v>5679</v>
      </c>
      <c r="N27" s="3">
        <f t="shared" si="5"/>
        <v>4320</v>
      </c>
      <c r="O27" s="3">
        <f t="shared" si="5"/>
        <v>3396</v>
      </c>
      <c r="P27" s="3">
        <f t="shared" ref="P27:V27" si="6">SUM(P17:P26)</f>
        <v>2706</v>
      </c>
      <c r="Q27" s="3">
        <f t="shared" si="6"/>
        <v>2172.166666666667</v>
      </c>
      <c r="R27" s="3">
        <f t="shared" si="6"/>
        <v>1811.75</v>
      </c>
      <c r="S27" s="3">
        <f t="shared" ref="S27:U27" si="7">SUM(S17:S26)</f>
        <v>1642.0833333333333</v>
      </c>
      <c r="T27" s="3">
        <f t="shared" si="7"/>
        <v>1925.3333333333335</v>
      </c>
      <c r="U27" s="3">
        <f t="shared" si="7"/>
        <v>2975.416666666667</v>
      </c>
      <c r="V27" s="3">
        <f t="shared" si="6"/>
        <v>6468.666666666667</v>
      </c>
      <c r="W27" s="5">
        <f>SUM(W17:W26)</f>
        <v>1</v>
      </c>
    </row>
    <row r="28" spans="1:23" x14ac:dyDescent="0.2">
      <c r="A28" s="1" t="s">
        <v>23</v>
      </c>
      <c r="B28" s="3"/>
    </row>
    <row r="29" spans="1:23" x14ac:dyDescent="0.2">
      <c r="A29" s="17" t="s">
        <v>14</v>
      </c>
      <c r="B29" s="3"/>
    </row>
    <row r="30" spans="1:23" x14ac:dyDescent="0.2">
      <c r="A30" s="1" t="s">
        <v>34</v>
      </c>
      <c r="B30" s="4">
        <v>11</v>
      </c>
      <c r="C30" s="4">
        <v>18</v>
      </c>
      <c r="D30" s="4">
        <v>58</v>
      </c>
      <c r="E30" s="4">
        <v>74</v>
      </c>
      <c r="F30" s="4">
        <v>83</v>
      </c>
      <c r="G30" s="4">
        <v>61</v>
      </c>
      <c r="H30" s="4">
        <v>32</v>
      </c>
      <c r="I30" s="4">
        <v>21</v>
      </c>
      <c r="J30" s="4">
        <v>53</v>
      </c>
      <c r="K30" s="4">
        <v>346</v>
      </c>
      <c r="L30" s="4">
        <v>304</v>
      </c>
      <c r="M30" s="4">
        <v>262</v>
      </c>
      <c r="N30" s="4">
        <v>213</v>
      </c>
      <c r="O30" s="4">
        <v>163</v>
      </c>
      <c r="P30" s="4">
        <v>136</v>
      </c>
      <c r="Q30" s="4">
        <v>112</v>
      </c>
      <c r="R30" s="4">
        <v>79.75</v>
      </c>
      <c r="S30" s="4">
        <v>80.75</v>
      </c>
      <c r="T30" s="4">
        <v>86.333333333333329</v>
      </c>
      <c r="U30" s="4">
        <v>133.83333333333334</v>
      </c>
      <c r="V30" s="4">
        <v>269.5</v>
      </c>
      <c r="W30" s="19">
        <f>V30/$V$40</f>
        <v>7.4225384438834072E-2</v>
      </c>
    </row>
    <row r="31" spans="1:23" x14ac:dyDescent="0.2">
      <c r="A31" s="1" t="s">
        <v>35</v>
      </c>
      <c r="B31" s="4">
        <v>18</v>
      </c>
      <c r="C31" s="4">
        <v>22</v>
      </c>
      <c r="D31" s="4">
        <v>48</v>
      </c>
      <c r="E31" s="4">
        <v>65</v>
      </c>
      <c r="F31" s="4">
        <v>78</v>
      </c>
      <c r="G31" s="4">
        <v>58</v>
      </c>
      <c r="H31" s="4">
        <v>31</v>
      </c>
      <c r="I31" s="4">
        <v>22</v>
      </c>
      <c r="J31" s="4">
        <v>36</v>
      </c>
      <c r="K31" s="4">
        <v>301</v>
      </c>
      <c r="L31" s="4">
        <v>281</v>
      </c>
      <c r="M31" s="4">
        <v>242</v>
      </c>
      <c r="N31" s="4">
        <v>188</v>
      </c>
      <c r="O31" s="4">
        <v>163</v>
      </c>
      <c r="P31" s="4">
        <v>122</v>
      </c>
      <c r="Q31" s="4">
        <v>118</v>
      </c>
      <c r="R31" s="4">
        <v>97.916666666666671</v>
      </c>
      <c r="S31" s="4">
        <v>98.166666666666671</v>
      </c>
      <c r="T31" s="4">
        <v>95.833333333333329</v>
      </c>
      <c r="U31" s="4">
        <v>127.91666666666667</v>
      </c>
      <c r="V31" s="4">
        <v>272</v>
      </c>
      <c r="W31" s="19">
        <f t="shared" ref="W31:W39" si="8">V31/$V$40</f>
        <v>7.4913931604314907E-2</v>
      </c>
    </row>
    <row r="32" spans="1:23" x14ac:dyDescent="0.2">
      <c r="A32" s="1" t="s">
        <v>36</v>
      </c>
      <c r="B32" s="4">
        <v>17</v>
      </c>
      <c r="C32" s="4">
        <v>24</v>
      </c>
      <c r="D32" s="4">
        <v>74</v>
      </c>
      <c r="E32" s="4">
        <v>105</v>
      </c>
      <c r="F32" s="4">
        <v>89</v>
      </c>
      <c r="G32" s="4">
        <v>60</v>
      </c>
      <c r="H32" s="4">
        <v>39</v>
      </c>
      <c r="I32" s="4">
        <v>28</v>
      </c>
      <c r="J32" s="4">
        <v>62</v>
      </c>
      <c r="K32" s="4">
        <v>453</v>
      </c>
      <c r="L32" s="4">
        <v>402</v>
      </c>
      <c r="M32" s="4">
        <v>332</v>
      </c>
      <c r="N32" s="4">
        <v>234</v>
      </c>
      <c r="O32" s="4">
        <v>188</v>
      </c>
      <c r="P32" s="4">
        <v>196</v>
      </c>
      <c r="Q32" s="4">
        <v>160</v>
      </c>
      <c r="R32" s="4">
        <v>129.66666666666666</v>
      </c>
      <c r="S32" s="4">
        <v>135.58333333333334</v>
      </c>
      <c r="T32" s="4">
        <v>138.08333333333334</v>
      </c>
      <c r="U32" s="4">
        <v>216.33333333333334</v>
      </c>
      <c r="V32" s="4">
        <v>558</v>
      </c>
      <c r="W32" s="19">
        <f t="shared" si="8"/>
        <v>0.15368372733532248</v>
      </c>
    </row>
    <row r="33" spans="1:25" x14ac:dyDescent="0.2">
      <c r="A33" s="1" t="s">
        <v>37</v>
      </c>
      <c r="B33" s="4">
        <v>46</v>
      </c>
      <c r="C33" s="4">
        <v>48</v>
      </c>
      <c r="D33" s="4">
        <v>74</v>
      </c>
      <c r="E33" s="4">
        <v>110</v>
      </c>
      <c r="F33" s="4">
        <v>105</v>
      </c>
      <c r="G33" s="4">
        <v>71</v>
      </c>
      <c r="H33" s="4">
        <v>40</v>
      </c>
      <c r="I33" s="4">
        <v>38</v>
      </c>
      <c r="J33" s="4">
        <v>62</v>
      </c>
      <c r="K33" s="4">
        <v>340</v>
      </c>
      <c r="L33" s="4">
        <v>341</v>
      </c>
      <c r="M33" s="4">
        <v>336</v>
      </c>
      <c r="N33" s="4">
        <v>262</v>
      </c>
      <c r="O33" s="4">
        <v>225</v>
      </c>
      <c r="P33" s="4">
        <v>171</v>
      </c>
      <c r="Q33" s="4">
        <v>125</v>
      </c>
      <c r="R33" s="4">
        <v>81.666666666666671</v>
      </c>
      <c r="S33" s="4">
        <v>76.666666666666671</v>
      </c>
      <c r="T33" s="4">
        <v>92.25</v>
      </c>
      <c r="U33" s="4">
        <v>143.66666666666666</v>
      </c>
      <c r="V33" s="4">
        <v>332</v>
      </c>
      <c r="W33" s="19">
        <f t="shared" si="8"/>
        <v>9.1439063575854948E-2</v>
      </c>
    </row>
    <row r="34" spans="1:25" x14ac:dyDescent="0.2">
      <c r="A34" s="1" t="s">
        <v>38</v>
      </c>
      <c r="B34" s="4">
        <v>40</v>
      </c>
      <c r="C34" s="4">
        <v>36</v>
      </c>
      <c r="D34" s="4">
        <v>90</v>
      </c>
      <c r="E34" s="4">
        <v>125</v>
      </c>
      <c r="F34" s="4">
        <v>116</v>
      </c>
      <c r="G34" s="4">
        <v>72</v>
      </c>
      <c r="H34" s="4">
        <v>41</v>
      </c>
      <c r="I34" s="4">
        <v>29</v>
      </c>
      <c r="J34" s="4">
        <v>59</v>
      </c>
      <c r="K34" s="4">
        <v>322</v>
      </c>
      <c r="L34" s="4">
        <v>370</v>
      </c>
      <c r="M34" s="4">
        <v>410</v>
      </c>
      <c r="N34" s="4">
        <v>360</v>
      </c>
      <c r="O34" s="4">
        <v>295</v>
      </c>
      <c r="P34" s="4">
        <v>248</v>
      </c>
      <c r="Q34" s="4">
        <v>214</v>
      </c>
      <c r="R34" s="4">
        <v>179</v>
      </c>
      <c r="S34" s="4">
        <v>153.33333333333334</v>
      </c>
      <c r="T34" s="4">
        <v>178.83333333333334</v>
      </c>
      <c r="U34" s="4">
        <v>327.75</v>
      </c>
      <c r="V34" s="4">
        <v>724.91666666666663</v>
      </c>
      <c r="W34" s="19">
        <f t="shared" si="8"/>
        <v>0.19965572641725959</v>
      </c>
    </row>
    <row r="35" spans="1:25" x14ac:dyDescent="0.2">
      <c r="A35" s="1" t="s">
        <v>39</v>
      </c>
      <c r="B35" s="4">
        <v>57</v>
      </c>
      <c r="C35" s="4">
        <v>62</v>
      </c>
      <c r="D35" s="4">
        <v>128</v>
      </c>
      <c r="E35" s="4">
        <v>194</v>
      </c>
      <c r="F35" s="4">
        <v>171</v>
      </c>
      <c r="G35" s="4">
        <v>117</v>
      </c>
      <c r="H35" s="4">
        <v>63</v>
      </c>
      <c r="I35" s="4">
        <v>41</v>
      </c>
      <c r="J35" s="4">
        <v>91</v>
      </c>
      <c r="K35" s="4">
        <v>522</v>
      </c>
      <c r="L35" s="4">
        <v>526</v>
      </c>
      <c r="M35" s="4">
        <v>487</v>
      </c>
      <c r="N35" s="4">
        <v>352</v>
      </c>
      <c r="O35" s="4">
        <v>255</v>
      </c>
      <c r="P35" s="4">
        <v>227</v>
      </c>
      <c r="Q35" s="4">
        <v>196</v>
      </c>
      <c r="R35" s="4">
        <v>143.33333333333334</v>
      </c>
      <c r="S35" s="4">
        <v>112.75</v>
      </c>
      <c r="T35" s="4">
        <v>115.5</v>
      </c>
      <c r="U35" s="4">
        <v>178.41666666666666</v>
      </c>
      <c r="V35" s="4">
        <v>326.66666666666669</v>
      </c>
      <c r="W35" s="19">
        <f t="shared" si="8"/>
        <v>8.9970162956162517E-2</v>
      </c>
    </row>
    <row r="36" spans="1:25" x14ac:dyDescent="0.2">
      <c r="A36" s="1" t="s">
        <v>40</v>
      </c>
      <c r="B36" s="4">
        <v>5</v>
      </c>
      <c r="C36" s="4">
        <v>3</v>
      </c>
      <c r="D36" s="4">
        <v>16</v>
      </c>
      <c r="E36" s="4">
        <v>31</v>
      </c>
      <c r="F36" s="4">
        <v>23</v>
      </c>
      <c r="G36" s="4">
        <v>15</v>
      </c>
      <c r="H36" s="4">
        <v>7</v>
      </c>
      <c r="I36" s="4">
        <v>4</v>
      </c>
      <c r="J36" s="4">
        <v>10</v>
      </c>
      <c r="K36" s="4">
        <v>50</v>
      </c>
      <c r="L36" s="4">
        <v>52</v>
      </c>
      <c r="M36" s="4">
        <v>48</v>
      </c>
      <c r="N36" s="4">
        <v>40</v>
      </c>
      <c r="O36" s="4">
        <v>35</v>
      </c>
      <c r="P36" s="4">
        <v>26</v>
      </c>
      <c r="Q36" s="4">
        <v>21</v>
      </c>
      <c r="R36" s="4">
        <v>12.416666666666666</v>
      </c>
      <c r="S36" s="4">
        <v>12.583333333333334</v>
      </c>
      <c r="T36" s="4">
        <v>17.833333333333332</v>
      </c>
      <c r="U36" s="4">
        <v>19</v>
      </c>
      <c r="V36" s="4">
        <v>35.166666666666664</v>
      </c>
      <c r="W36" s="19">
        <f t="shared" si="8"/>
        <v>9.6855634610970853E-3</v>
      </c>
    </row>
    <row r="37" spans="1:25" x14ac:dyDescent="0.2">
      <c r="A37" s="1" t="s">
        <v>41</v>
      </c>
      <c r="B37" s="4">
        <v>14</v>
      </c>
      <c r="C37" s="4">
        <v>21</v>
      </c>
      <c r="D37" s="4">
        <v>61</v>
      </c>
      <c r="E37" s="4">
        <v>79</v>
      </c>
      <c r="F37" s="4">
        <v>64</v>
      </c>
      <c r="G37" s="4">
        <v>32</v>
      </c>
      <c r="H37" s="4">
        <v>17</v>
      </c>
      <c r="I37" s="4">
        <v>14</v>
      </c>
      <c r="J37" s="4">
        <v>60</v>
      </c>
      <c r="K37" s="4">
        <v>672</v>
      </c>
      <c r="L37" s="4">
        <v>574</v>
      </c>
      <c r="M37" s="4">
        <v>449</v>
      </c>
      <c r="N37" s="4">
        <v>281</v>
      </c>
      <c r="O37" s="4">
        <v>158</v>
      </c>
      <c r="P37" s="4">
        <v>98</v>
      </c>
      <c r="Q37" s="4">
        <v>75</v>
      </c>
      <c r="R37" s="4">
        <v>55.5</v>
      </c>
      <c r="S37" s="4">
        <v>53.666666666666664</v>
      </c>
      <c r="T37" s="4">
        <v>75</v>
      </c>
      <c r="U37" s="4">
        <v>128.25</v>
      </c>
      <c r="V37" s="4">
        <v>288.66666666666669</v>
      </c>
      <c r="W37" s="19">
        <f t="shared" si="8"/>
        <v>7.9504246040853807E-2</v>
      </c>
    </row>
    <row r="38" spans="1:25" x14ac:dyDescent="0.2">
      <c r="A38" s="1" t="s">
        <v>42</v>
      </c>
      <c r="B38" s="4">
        <v>10</v>
      </c>
      <c r="C38" s="4">
        <v>16</v>
      </c>
      <c r="D38" s="4">
        <v>35</v>
      </c>
      <c r="E38" s="4">
        <v>44</v>
      </c>
      <c r="F38" s="4">
        <v>37</v>
      </c>
      <c r="G38" s="4">
        <v>26</v>
      </c>
      <c r="H38" s="4">
        <v>15</v>
      </c>
      <c r="I38" s="4">
        <v>11</v>
      </c>
      <c r="J38" s="4">
        <v>34</v>
      </c>
      <c r="K38" s="4">
        <v>229</v>
      </c>
      <c r="L38" s="4">
        <v>197</v>
      </c>
      <c r="M38" s="4">
        <v>167</v>
      </c>
      <c r="N38" s="4">
        <v>111</v>
      </c>
      <c r="O38" s="4">
        <v>75</v>
      </c>
      <c r="P38" s="4">
        <v>53</v>
      </c>
      <c r="Q38" s="4">
        <v>36</v>
      </c>
      <c r="R38" s="4">
        <v>26</v>
      </c>
      <c r="S38" s="4">
        <v>33.083333333333336</v>
      </c>
      <c r="T38" s="4">
        <v>37</v>
      </c>
      <c r="U38" s="4">
        <v>75.583333333333329</v>
      </c>
      <c r="V38" s="4">
        <v>186.83333333333334</v>
      </c>
      <c r="W38" s="19">
        <f t="shared" si="8"/>
        <v>5.1457424833601106E-2</v>
      </c>
    </row>
    <row r="39" spans="1:25" x14ac:dyDescent="0.2">
      <c r="A39" s="6" t="s">
        <v>43</v>
      </c>
      <c r="B39" s="7">
        <v>68</v>
      </c>
      <c r="C39" s="7">
        <v>56</v>
      </c>
      <c r="D39" s="7">
        <v>133</v>
      </c>
      <c r="E39" s="7">
        <v>198</v>
      </c>
      <c r="F39" s="7">
        <v>171</v>
      </c>
      <c r="G39" s="7">
        <v>106</v>
      </c>
      <c r="H39" s="7">
        <v>59</v>
      </c>
      <c r="I39" s="7">
        <v>35</v>
      </c>
      <c r="J39" s="7">
        <v>114</v>
      </c>
      <c r="K39" s="7">
        <v>643</v>
      </c>
      <c r="L39" s="7">
        <v>695</v>
      </c>
      <c r="M39" s="7">
        <v>708</v>
      </c>
      <c r="N39" s="7">
        <v>578</v>
      </c>
      <c r="O39" s="7">
        <v>453</v>
      </c>
      <c r="P39" s="7">
        <v>372</v>
      </c>
      <c r="Q39" s="7">
        <v>285</v>
      </c>
      <c r="R39" s="7">
        <v>229.83333333333334</v>
      </c>
      <c r="S39" s="7">
        <v>241.58333333333334</v>
      </c>
      <c r="T39" s="7">
        <v>296.66666666666669</v>
      </c>
      <c r="U39" s="7">
        <v>391.33333333333331</v>
      </c>
      <c r="V39" s="7">
        <v>637.08333333333337</v>
      </c>
      <c r="W39" s="18">
        <f t="shared" si="8"/>
        <v>0.17546476933669958</v>
      </c>
    </row>
    <row r="40" spans="1:25" x14ac:dyDescent="0.2">
      <c r="A40" s="1" t="s">
        <v>0</v>
      </c>
      <c r="B40" s="3">
        <f t="shared" ref="B40:V40" si="9">SUM(B30:B39)</f>
        <v>286</v>
      </c>
      <c r="C40" s="3">
        <f t="shared" si="9"/>
        <v>306</v>
      </c>
      <c r="D40" s="3">
        <f t="shared" si="9"/>
        <v>717</v>
      </c>
      <c r="E40" s="3">
        <f t="shared" si="9"/>
        <v>1025</v>
      </c>
      <c r="F40" s="3">
        <f t="shared" si="9"/>
        <v>937</v>
      </c>
      <c r="G40" s="3">
        <f t="shared" si="9"/>
        <v>618</v>
      </c>
      <c r="H40" s="3">
        <f t="shared" si="9"/>
        <v>344</v>
      </c>
      <c r="I40" s="3">
        <f t="shared" si="9"/>
        <v>243</v>
      </c>
      <c r="J40" s="3">
        <f t="shared" si="9"/>
        <v>581</v>
      </c>
      <c r="K40" s="3">
        <f t="shared" si="9"/>
        <v>3878</v>
      </c>
      <c r="L40" s="3">
        <f t="shared" si="9"/>
        <v>3742</v>
      </c>
      <c r="M40" s="3">
        <f t="shared" si="9"/>
        <v>3441</v>
      </c>
      <c r="N40" s="3">
        <f t="shared" si="9"/>
        <v>2619</v>
      </c>
      <c r="O40" s="3">
        <f t="shared" si="9"/>
        <v>2010</v>
      </c>
      <c r="P40" s="3">
        <f t="shared" ref="P40:U40" si="10">SUM(P30:P39)</f>
        <v>1649</v>
      </c>
      <c r="Q40" s="3">
        <f t="shared" si="10"/>
        <v>1342</v>
      </c>
      <c r="R40" s="3">
        <f t="shared" si="10"/>
        <v>1035.0833333333333</v>
      </c>
      <c r="S40" s="3">
        <f t="shared" si="10"/>
        <v>998.16666666666674</v>
      </c>
      <c r="T40" s="3">
        <f t="shared" si="10"/>
        <v>1133.3333333333335</v>
      </c>
      <c r="U40" s="3">
        <f t="shared" si="10"/>
        <v>1742.0833333333333</v>
      </c>
      <c r="V40" s="3">
        <f t="shared" si="9"/>
        <v>3630.833333333333</v>
      </c>
      <c r="W40" s="5">
        <f>SUM(W30:W39)</f>
        <v>1</v>
      </c>
    </row>
    <row r="42" spans="1:25" x14ac:dyDescent="0.2">
      <c r="A42" s="17" t="s">
        <v>8</v>
      </c>
    </row>
    <row r="43" spans="1:25" x14ac:dyDescent="0.2">
      <c r="A43" s="1" t="s">
        <v>34</v>
      </c>
      <c r="B43" s="4">
        <v>10</v>
      </c>
      <c r="C43" s="4">
        <v>10</v>
      </c>
      <c r="D43" s="4">
        <v>9</v>
      </c>
      <c r="E43" s="4">
        <v>11</v>
      </c>
      <c r="F43" s="4">
        <v>17</v>
      </c>
      <c r="G43" s="4">
        <v>15</v>
      </c>
      <c r="H43" s="4">
        <v>16</v>
      </c>
      <c r="I43" s="4">
        <v>17</v>
      </c>
      <c r="J43" s="4">
        <v>25</v>
      </c>
      <c r="K43" s="4">
        <v>150</v>
      </c>
      <c r="L43" s="4">
        <v>138</v>
      </c>
      <c r="M43" s="4">
        <v>116</v>
      </c>
      <c r="N43" s="4">
        <v>85</v>
      </c>
      <c r="O43" s="4">
        <v>79</v>
      </c>
      <c r="P43" s="4">
        <v>61</v>
      </c>
      <c r="Q43" s="4">
        <v>50.416666666666664</v>
      </c>
      <c r="R43" s="4">
        <v>42</v>
      </c>
      <c r="S43" s="4">
        <v>50.5</v>
      </c>
      <c r="T43" s="4">
        <v>53</v>
      </c>
      <c r="U43" s="4">
        <v>69.416666666666671</v>
      </c>
      <c r="V43" s="4">
        <f>SUM(V56+V69+V82+V95+V108+V121+V134)</f>
        <v>232.41666666666669</v>
      </c>
      <c r="W43" s="19">
        <f>V43/$V$53</f>
        <v>4.3250368302706059E-2</v>
      </c>
      <c r="Y43" s="23"/>
    </row>
    <row r="44" spans="1:25" x14ac:dyDescent="0.2">
      <c r="A44" s="1" t="s">
        <v>35</v>
      </c>
      <c r="B44" s="4">
        <v>20</v>
      </c>
      <c r="C44" s="4">
        <v>29</v>
      </c>
      <c r="D44" s="4">
        <v>42</v>
      </c>
      <c r="E44" s="4">
        <v>53</v>
      </c>
      <c r="F44" s="4">
        <v>76</v>
      </c>
      <c r="G44" s="4">
        <v>51</v>
      </c>
      <c r="H44" s="4">
        <v>32</v>
      </c>
      <c r="I44" s="4">
        <v>30</v>
      </c>
      <c r="J44" s="4">
        <v>39</v>
      </c>
      <c r="K44" s="4">
        <v>186</v>
      </c>
      <c r="L44" s="4">
        <v>192</v>
      </c>
      <c r="M44" s="4">
        <v>194</v>
      </c>
      <c r="N44" s="4">
        <v>139</v>
      </c>
      <c r="O44" s="4">
        <v>108</v>
      </c>
      <c r="P44" s="4">
        <v>104</v>
      </c>
      <c r="Q44" s="4">
        <v>85.5</v>
      </c>
      <c r="R44" s="4">
        <v>55</v>
      </c>
      <c r="S44" s="4">
        <v>58.333333333333336</v>
      </c>
      <c r="T44" s="4">
        <v>50</v>
      </c>
      <c r="U44" s="4">
        <v>61.166666666666664</v>
      </c>
      <c r="V44" s="4">
        <f t="shared" ref="V44:V52" si="11">SUM(V57+V70+V83+V96+V109+V122+V135)</f>
        <v>140.5</v>
      </c>
      <c r="W44" s="19">
        <f t="shared" ref="W44:W52" si="12">V44/$V$53</f>
        <v>2.6145615259362643E-2</v>
      </c>
      <c r="Y44" s="23"/>
    </row>
    <row r="45" spans="1:25" x14ac:dyDescent="0.2">
      <c r="A45" s="1" t="s">
        <v>36</v>
      </c>
      <c r="B45" s="4">
        <v>15</v>
      </c>
      <c r="C45" s="4">
        <v>21</v>
      </c>
      <c r="D45" s="4">
        <v>30</v>
      </c>
      <c r="E45" s="4">
        <v>47</v>
      </c>
      <c r="F45" s="4">
        <v>42</v>
      </c>
      <c r="G45" s="4">
        <v>39</v>
      </c>
      <c r="H45" s="4">
        <v>37</v>
      </c>
      <c r="I45" s="4">
        <v>42</v>
      </c>
      <c r="J45" s="4">
        <v>61</v>
      </c>
      <c r="K45" s="4">
        <v>292</v>
      </c>
      <c r="L45" s="4">
        <v>279</v>
      </c>
      <c r="M45" s="4">
        <v>247</v>
      </c>
      <c r="N45" s="4">
        <v>188</v>
      </c>
      <c r="O45" s="4">
        <v>150</v>
      </c>
      <c r="P45" s="4">
        <v>152</v>
      </c>
      <c r="Q45" s="4">
        <v>143.66666666666666</v>
      </c>
      <c r="R45" s="4">
        <v>111</v>
      </c>
      <c r="S45" s="4">
        <v>109.91666666666667</v>
      </c>
      <c r="T45" s="4">
        <v>108.25</v>
      </c>
      <c r="U45" s="4">
        <v>162</v>
      </c>
      <c r="V45" s="4">
        <f t="shared" si="11"/>
        <v>429.5</v>
      </c>
      <c r="W45" s="19">
        <f t="shared" si="12"/>
        <v>7.9925564084670858E-2</v>
      </c>
      <c r="Y45" s="23"/>
    </row>
    <row r="46" spans="1:25" x14ac:dyDescent="0.2">
      <c r="A46" s="1" t="s">
        <v>37</v>
      </c>
      <c r="B46" s="4">
        <v>54</v>
      </c>
      <c r="C46" s="4">
        <v>60</v>
      </c>
      <c r="D46" s="4">
        <v>83</v>
      </c>
      <c r="E46" s="4">
        <v>103</v>
      </c>
      <c r="F46" s="4">
        <v>126</v>
      </c>
      <c r="G46" s="4">
        <v>101</v>
      </c>
      <c r="H46" s="4">
        <v>77</v>
      </c>
      <c r="I46" s="4">
        <v>75</v>
      </c>
      <c r="J46" s="4">
        <v>84</v>
      </c>
      <c r="K46" s="4">
        <v>263</v>
      </c>
      <c r="L46" s="4">
        <v>297</v>
      </c>
      <c r="M46" s="4">
        <v>271</v>
      </c>
      <c r="N46" s="4">
        <v>190</v>
      </c>
      <c r="O46" s="4">
        <v>159</v>
      </c>
      <c r="P46" s="4">
        <v>141</v>
      </c>
      <c r="Q46" s="4">
        <v>98.75</v>
      </c>
      <c r="R46" s="4">
        <v>84</v>
      </c>
      <c r="S46" s="4">
        <v>68.583333333333329</v>
      </c>
      <c r="T46" s="4">
        <v>82.166666666666671</v>
      </c>
      <c r="U46" s="4">
        <v>158.41666666666666</v>
      </c>
      <c r="V46" s="4">
        <f t="shared" si="11"/>
        <v>564.66666666666674</v>
      </c>
      <c r="W46" s="19">
        <f t="shared" si="12"/>
        <v>0.10507870047297822</v>
      </c>
      <c r="Y46" s="23"/>
    </row>
    <row r="47" spans="1:25" x14ac:dyDescent="0.2">
      <c r="A47" s="1" t="s">
        <v>38</v>
      </c>
      <c r="B47" s="4">
        <v>122</v>
      </c>
      <c r="C47" s="4">
        <v>128</v>
      </c>
      <c r="D47" s="4">
        <v>154</v>
      </c>
      <c r="E47" s="4">
        <v>197</v>
      </c>
      <c r="F47" s="4">
        <v>198</v>
      </c>
      <c r="G47" s="4">
        <v>162</v>
      </c>
      <c r="H47" s="4">
        <v>140</v>
      </c>
      <c r="I47" s="4">
        <v>109</v>
      </c>
      <c r="J47" s="4">
        <v>172</v>
      </c>
      <c r="K47" s="4">
        <v>552</v>
      </c>
      <c r="L47" s="4">
        <v>578</v>
      </c>
      <c r="M47" s="4">
        <v>492</v>
      </c>
      <c r="N47" s="4">
        <v>376</v>
      </c>
      <c r="O47" s="4">
        <v>319</v>
      </c>
      <c r="P47" s="4">
        <v>293</v>
      </c>
      <c r="Q47" s="4">
        <v>268.91666666666669</v>
      </c>
      <c r="R47" s="4">
        <v>219</v>
      </c>
      <c r="S47" s="4">
        <v>227.08333333333334</v>
      </c>
      <c r="T47" s="4">
        <v>250.75</v>
      </c>
      <c r="U47" s="4">
        <v>357.33333333333331</v>
      </c>
      <c r="V47" s="4">
        <f t="shared" si="11"/>
        <v>1003.2499999999999</v>
      </c>
      <c r="W47" s="19">
        <f t="shared" si="12"/>
        <v>0.18669458013491508</v>
      </c>
      <c r="Y47" s="23"/>
    </row>
    <row r="48" spans="1:25" x14ac:dyDescent="0.2">
      <c r="A48" s="1" t="s">
        <v>39</v>
      </c>
      <c r="B48" s="4">
        <v>92</v>
      </c>
      <c r="C48" s="4">
        <v>135</v>
      </c>
      <c r="D48" s="4">
        <v>160</v>
      </c>
      <c r="E48" s="4">
        <v>211</v>
      </c>
      <c r="F48" s="4">
        <v>185</v>
      </c>
      <c r="G48" s="4">
        <v>151</v>
      </c>
      <c r="H48" s="4">
        <v>121</v>
      </c>
      <c r="I48" s="4">
        <v>125</v>
      </c>
      <c r="J48" s="4">
        <v>182</v>
      </c>
      <c r="K48" s="4">
        <v>624</v>
      </c>
      <c r="L48" s="4">
        <v>535</v>
      </c>
      <c r="M48" s="4">
        <v>454</v>
      </c>
      <c r="N48" s="4">
        <v>316</v>
      </c>
      <c r="O48" s="4">
        <v>262</v>
      </c>
      <c r="P48" s="4">
        <v>234</v>
      </c>
      <c r="Q48" s="4">
        <v>183.66666666666666</v>
      </c>
      <c r="R48" s="4">
        <v>136</v>
      </c>
      <c r="S48" s="4">
        <v>132.75</v>
      </c>
      <c r="T48" s="4">
        <v>152.5</v>
      </c>
      <c r="U48" s="4">
        <v>243.66666666666666</v>
      </c>
      <c r="V48" s="4">
        <f t="shared" si="11"/>
        <v>526.41666666666663</v>
      </c>
      <c r="W48" s="19">
        <f t="shared" si="12"/>
        <v>9.7960766069628585E-2</v>
      </c>
      <c r="Y48" s="23"/>
    </row>
    <row r="49" spans="1:26" x14ac:dyDescent="0.2">
      <c r="A49" s="1" t="s">
        <v>40</v>
      </c>
      <c r="B49" s="4">
        <v>46</v>
      </c>
      <c r="C49" s="4">
        <v>46</v>
      </c>
      <c r="D49" s="4">
        <v>103</v>
      </c>
      <c r="E49" s="4">
        <v>131</v>
      </c>
      <c r="F49" s="4">
        <v>109</v>
      </c>
      <c r="G49" s="4">
        <v>78</v>
      </c>
      <c r="H49" s="4">
        <v>57</v>
      </c>
      <c r="I49" s="4">
        <v>55</v>
      </c>
      <c r="J49" s="4">
        <v>90</v>
      </c>
      <c r="K49" s="4">
        <v>189</v>
      </c>
      <c r="L49" s="4">
        <v>210</v>
      </c>
      <c r="M49" s="4">
        <v>193</v>
      </c>
      <c r="N49" s="4">
        <v>157</v>
      </c>
      <c r="O49" s="4">
        <v>136</v>
      </c>
      <c r="P49" s="4">
        <v>128</v>
      </c>
      <c r="Q49" s="4">
        <v>98.333333333333329</v>
      </c>
      <c r="R49" s="4">
        <v>76</v>
      </c>
      <c r="S49" s="4">
        <v>90.833333333333329</v>
      </c>
      <c r="T49" s="4">
        <v>79.5</v>
      </c>
      <c r="U49" s="4">
        <v>115.25</v>
      </c>
      <c r="V49" s="4">
        <f t="shared" si="11"/>
        <v>184</v>
      </c>
      <c r="W49" s="19">
        <f t="shared" si="12"/>
        <v>3.4240521051407305E-2</v>
      </c>
      <c r="Y49" s="23"/>
    </row>
    <row r="50" spans="1:26" x14ac:dyDescent="0.2">
      <c r="A50" s="1" t="s">
        <v>41</v>
      </c>
      <c r="B50" s="4">
        <v>169</v>
      </c>
      <c r="C50" s="4">
        <v>191</v>
      </c>
      <c r="D50" s="4">
        <v>192</v>
      </c>
      <c r="E50" s="4">
        <v>240</v>
      </c>
      <c r="F50" s="4">
        <v>188</v>
      </c>
      <c r="G50" s="4">
        <v>118</v>
      </c>
      <c r="H50" s="4">
        <v>94</v>
      </c>
      <c r="I50" s="4">
        <v>71</v>
      </c>
      <c r="J50" s="4">
        <v>128</v>
      </c>
      <c r="K50" s="4">
        <v>629</v>
      </c>
      <c r="L50" s="4">
        <v>524</v>
      </c>
      <c r="M50" s="4">
        <v>361</v>
      </c>
      <c r="N50" s="4">
        <v>237</v>
      </c>
      <c r="O50" s="4">
        <v>151</v>
      </c>
      <c r="P50" s="4">
        <v>132</v>
      </c>
      <c r="Q50" s="4">
        <v>113.08333333333333</v>
      </c>
      <c r="R50" s="4">
        <v>106</v>
      </c>
      <c r="S50" s="4">
        <v>118.75</v>
      </c>
      <c r="T50" s="4">
        <v>107.41666666666667</v>
      </c>
      <c r="U50" s="4">
        <v>145.83333333333334</v>
      </c>
      <c r="V50" s="4">
        <f t="shared" si="11"/>
        <v>376.58333333333331</v>
      </c>
      <c r="W50" s="19">
        <f t="shared" si="12"/>
        <v>7.0078312785919208E-2</v>
      </c>
      <c r="Y50" s="23"/>
    </row>
    <row r="51" spans="1:26" x14ac:dyDescent="0.2">
      <c r="A51" s="1" t="s">
        <v>42</v>
      </c>
      <c r="B51" s="4">
        <v>20</v>
      </c>
      <c r="C51" s="4">
        <v>25</v>
      </c>
      <c r="D51" s="4">
        <v>39</v>
      </c>
      <c r="E51" s="4">
        <v>47</v>
      </c>
      <c r="F51" s="4">
        <v>39</v>
      </c>
      <c r="G51" s="4">
        <v>28</v>
      </c>
      <c r="H51" s="4">
        <v>20</v>
      </c>
      <c r="I51" s="4">
        <v>20</v>
      </c>
      <c r="J51" s="4">
        <v>51</v>
      </c>
      <c r="K51" s="4">
        <v>255</v>
      </c>
      <c r="L51" s="4">
        <v>214</v>
      </c>
      <c r="M51" s="4">
        <v>178</v>
      </c>
      <c r="N51" s="4">
        <v>129</v>
      </c>
      <c r="O51" s="4">
        <v>83</v>
      </c>
      <c r="P51" s="4">
        <v>69</v>
      </c>
      <c r="Q51" s="4">
        <v>55.833333333333336</v>
      </c>
      <c r="R51" s="4">
        <v>36</v>
      </c>
      <c r="S51" s="4">
        <v>48.5</v>
      </c>
      <c r="T51" s="4">
        <v>56.416666666666664</v>
      </c>
      <c r="U51" s="4">
        <v>112.16666666666667</v>
      </c>
      <c r="V51" s="4">
        <f t="shared" si="11"/>
        <v>249.41666666666666</v>
      </c>
      <c r="W51" s="19">
        <f t="shared" si="12"/>
        <v>4.6413894704194769E-2</v>
      </c>
      <c r="Y51" s="23"/>
    </row>
    <row r="52" spans="1:26" x14ac:dyDescent="0.2">
      <c r="A52" s="6" t="s">
        <v>43</v>
      </c>
      <c r="B52" s="7">
        <v>243</v>
      </c>
      <c r="C52" s="7">
        <v>337</v>
      </c>
      <c r="D52" s="7">
        <v>465</v>
      </c>
      <c r="E52" s="7">
        <v>615</v>
      </c>
      <c r="F52" s="7">
        <v>537</v>
      </c>
      <c r="G52" s="7">
        <v>397</v>
      </c>
      <c r="H52" s="7">
        <v>338</v>
      </c>
      <c r="I52" s="7">
        <v>318</v>
      </c>
      <c r="J52" s="7">
        <v>489</v>
      </c>
      <c r="K52" s="7">
        <v>1503</v>
      </c>
      <c r="L52" s="7">
        <v>1525</v>
      </c>
      <c r="M52" s="7">
        <v>1438</v>
      </c>
      <c r="N52" s="7">
        <v>1078</v>
      </c>
      <c r="O52" s="7">
        <v>862</v>
      </c>
      <c r="P52" s="7">
        <v>746</v>
      </c>
      <c r="Q52" s="7">
        <v>615.5</v>
      </c>
      <c r="R52" s="7">
        <v>455</v>
      </c>
      <c r="S52" s="7">
        <v>536.16666666666663</v>
      </c>
      <c r="T52" s="7">
        <v>554.58333333333337</v>
      </c>
      <c r="U52" s="7">
        <v>856</v>
      </c>
      <c r="V52" s="7">
        <f t="shared" si="11"/>
        <v>1667</v>
      </c>
      <c r="W52" s="18">
        <f t="shared" si="12"/>
        <v>0.31021167713421727</v>
      </c>
      <c r="Y52" s="23"/>
    </row>
    <row r="53" spans="1:26" x14ac:dyDescent="0.2">
      <c r="A53" s="1" t="s">
        <v>0</v>
      </c>
      <c r="B53" s="3">
        <f t="shared" ref="B53:V53" si="13">SUM(B43:B52)</f>
        <v>791</v>
      </c>
      <c r="C53" s="3">
        <f t="shared" si="13"/>
        <v>982</v>
      </c>
      <c r="D53" s="3">
        <f t="shared" si="13"/>
        <v>1277</v>
      </c>
      <c r="E53" s="3">
        <f t="shared" si="13"/>
        <v>1655</v>
      </c>
      <c r="F53" s="3">
        <f t="shared" si="13"/>
        <v>1517</v>
      </c>
      <c r="G53" s="3">
        <f t="shared" si="13"/>
        <v>1140</v>
      </c>
      <c r="H53" s="3">
        <f t="shared" si="13"/>
        <v>932</v>
      </c>
      <c r="I53" s="3">
        <f t="shared" si="13"/>
        <v>862</v>
      </c>
      <c r="J53" s="3">
        <f t="shared" si="13"/>
        <v>1321</v>
      </c>
      <c r="K53" s="3">
        <f t="shared" si="13"/>
        <v>4643</v>
      </c>
      <c r="L53" s="3">
        <f t="shared" si="13"/>
        <v>4492</v>
      </c>
      <c r="M53" s="3">
        <f t="shared" si="13"/>
        <v>3944</v>
      </c>
      <c r="N53" s="3">
        <f t="shared" si="13"/>
        <v>2895</v>
      </c>
      <c r="O53" s="3">
        <f t="shared" si="13"/>
        <v>2309</v>
      </c>
      <c r="P53" s="3">
        <f t="shared" ref="P53:U53" si="14">SUM(P43:P52)</f>
        <v>2060</v>
      </c>
      <c r="Q53" s="3">
        <f t="shared" si="14"/>
        <v>1713.6666666666665</v>
      </c>
      <c r="R53" s="3">
        <f t="shared" si="14"/>
        <v>1320</v>
      </c>
      <c r="S53" s="3">
        <f t="shared" si="14"/>
        <v>1441.4166666666665</v>
      </c>
      <c r="T53" s="3">
        <f t="shared" si="14"/>
        <v>1494.5833333333335</v>
      </c>
      <c r="U53" s="3">
        <f t="shared" si="14"/>
        <v>2281.25</v>
      </c>
      <c r="V53" s="3">
        <f t="shared" si="13"/>
        <v>5373.75</v>
      </c>
      <c r="W53" s="5">
        <f>SUM(W43:W52)</f>
        <v>1</v>
      </c>
    </row>
    <row r="55" spans="1:26" x14ac:dyDescent="0.2">
      <c r="A55" s="17" t="s">
        <v>22</v>
      </c>
    </row>
    <row r="56" spans="1:26" x14ac:dyDescent="0.2">
      <c r="A56" s="1" t="s">
        <v>34</v>
      </c>
      <c r="B56" s="4">
        <v>0</v>
      </c>
      <c r="C56" s="4">
        <v>3</v>
      </c>
      <c r="D56" s="4">
        <v>2</v>
      </c>
      <c r="E56" s="4">
        <v>4</v>
      </c>
      <c r="F56" s="4">
        <v>5</v>
      </c>
      <c r="G56" s="4">
        <v>3</v>
      </c>
      <c r="H56" s="4">
        <v>4</v>
      </c>
      <c r="I56" s="4">
        <v>4</v>
      </c>
      <c r="J56" s="4">
        <v>8</v>
      </c>
      <c r="K56" s="4">
        <v>64</v>
      </c>
      <c r="L56" s="4">
        <v>58</v>
      </c>
      <c r="M56" s="4">
        <v>45</v>
      </c>
      <c r="N56" s="4">
        <v>29</v>
      </c>
      <c r="O56" s="4">
        <v>22</v>
      </c>
      <c r="P56" s="4">
        <v>14</v>
      </c>
      <c r="Q56" s="4">
        <v>10.083333333333334</v>
      </c>
      <c r="R56" s="4">
        <v>7.25</v>
      </c>
      <c r="S56" s="4">
        <v>8.1666666666666661</v>
      </c>
      <c r="T56" s="4">
        <v>8.6666666666666661</v>
      </c>
      <c r="U56" s="4">
        <v>20.083333333333332</v>
      </c>
      <c r="V56" s="4">
        <v>63.333333333333336</v>
      </c>
      <c r="W56" s="19">
        <f>V56/$V$66</f>
        <v>2.6783197067944745E-2</v>
      </c>
      <c r="Z56" s="1" t="s">
        <v>23</v>
      </c>
    </row>
    <row r="57" spans="1:26" x14ac:dyDescent="0.2">
      <c r="A57" s="1" t="s">
        <v>35</v>
      </c>
      <c r="B57" s="4">
        <v>1</v>
      </c>
      <c r="C57" s="4">
        <v>1</v>
      </c>
      <c r="D57" s="4">
        <v>2</v>
      </c>
      <c r="E57" s="4">
        <v>5</v>
      </c>
      <c r="F57" s="4">
        <v>12</v>
      </c>
      <c r="G57" s="4">
        <v>8</v>
      </c>
      <c r="H57" s="4">
        <v>7</v>
      </c>
      <c r="I57" s="4">
        <v>12</v>
      </c>
      <c r="J57" s="4">
        <v>14</v>
      </c>
      <c r="K57" s="4">
        <v>42</v>
      </c>
      <c r="L57" s="4">
        <v>46</v>
      </c>
      <c r="M57" s="4">
        <v>52</v>
      </c>
      <c r="N57" s="4">
        <v>41</v>
      </c>
      <c r="O57" s="4">
        <v>27</v>
      </c>
      <c r="P57" s="4">
        <v>23</v>
      </c>
      <c r="Q57" s="4">
        <v>14.333333333333334</v>
      </c>
      <c r="R57" s="4">
        <v>8</v>
      </c>
      <c r="S57" s="4">
        <v>12.083333333333334</v>
      </c>
      <c r="T57" s="4">
        <v>9.75</v>
      </c>
      <c r="U57" s="4">
        <v>13.083333333333334</v>
      </c>
      <c r="V57" s="4">
        <v>32.25</v>
      </c>
      <c r="W57" s="19">
        <f t="shared" ref="W57:W65" si="15">V57/$V$66</f>
        <v>1.3638285875387653E-2</v>
      </c>
    </row>
    <row r="58" spans="1:26" x14ac:dyDescent="0.2">
      <c r="A58" s="1" t="s">
        <v>36</v>
      </c>
      <c r="B58" s="4">
        <v>3</v>
      </c>
      <c r="C58" s="4">
        <v>4</v>
      </c>
      <c r="D58" s="4">
        <v>9</v>
      </c>
      <c r="E58" s="4">
        <v>11</v>
      </c>
      <c r="F58" s="4">
        <v>5</v>
      </c>
      <c r="G58" s="4">
        <v>7</v>
      </c>
      <c r="H58" s="4">
        <v>6</v>
      </c>
      <c r="I58" s="4">
        <v>10</v>
      </c>
      <c r="J58" s="4">
        <v>20</v>
      </c>
      <c r="K58" s="4">
        <v>101</v>
      </c>
      <c r="L58" s="4">
        <v>92</v>
      </c>
      <c r="M58" s="4">
        <v>88</v>
      </c>
      <c r="N58" s="4">
        <v>57</v>
      </c>
      <c r="O58" s="4">
        <v>39</v>
      </c>
      <c r="P58" s="4">
        <v>34</v>
      </c>
      <c r="Q58" s="4">
        <v>36.916666666666664</v>
      </c>
      <c r="R58" s="4">
        <v>20.333333333333332</v>
      </c>
      <c r="S58" s="4">
        <v>22.083333333333332</v>
      </c>
      <c r="T58" s="4">
        <v>27.333333333333332</v>
      </c>
      <c r="U58" s="4">
        <v>61.166666666666664</v>
      </c>
      <c r="V58" s="4">
        <v>175.5</v>
      </c>
      <c r="W58" s="19">
        <f t="shared" si="15"/>
        <v>7.4217648717225831E-2</v>
      </c>
    </row>
    <row r="59" spans="1:26" x14ac:dyDescent="0.2">
      <c r="A59" s="1" t="s">
        <v>37</v>
      </c>
      <c r="B59" s="4">
        <v>7</v>
      </c>
      <c r="C59" s="4">
        <v>8</v>
      </c>
      <c r="D59" s="4">
        <v>23</v>
      </c>
      <c r="E59" s="4">
        <v>34</v>
      </c>
      <c r="F59" s="4">
        <v>36</v>
      </c>
      <c r="G59" s="4">
        <v>25</v>
      </c>
      <c r="H59" s="4">
        <v>23</v>
      </c>
      <c r="I59" s="4">
        <v>28</v>
      </c>
      <c r="J59" s="4">
        <v>25</v>
      </c>
      <c r="K59" s="4">
        <v>90</v>
      </c>
      <c r="L59" s="4">
        <v>102</v>
      </c>
      <c r="M59" s="4">
        <v>94</v>
      </c>
      <c r="N59" s="4">
        <v>71</v>
      </c>
      <c r="O59" s="4">
        <v>49</v>
      </c>
      <c r="P59" s="4">
        <v>45</v>
      </c>
      <c r="Q59" s="4">
        <v>22.583333333333332</v>
      </c>
      <c r="R59" s="4">
        <v>16.583333333333332</v>
      </c>
      <c r="S59" s="4">
        <v>18.333333333333332</v>
      </c>
      <c r="T59" s="4">
        <v>28</v>
      </c>
      <c r="U59" s="4">
        <v>74.916666666666671</v>
      </c>
      <c r="V59" s="4">
        <v>288.91666666666669</v>
      </c>
      <c r="W59" s="19">
        <f t="shared" si="15"/>
        <v>0.1221807160981111</v>
      </c>
    </row>
    <row r="60" spans="1:26" x14ac:dyDescent="0.2">
      <c r="A60" s="1" t="s">
        <v>38</v>
      </c>
      <c r="B60" s="4">
        <v>6</v>
      </c>
      <c r="C60" s="4">
        <v>8</v>
      </c>
      <c r="D60" s="4">
        <v>21</v>
      </c>
      <c r="E60" s="4">
        <v>32</v>
      </c>
      <c r="F60" s="4">
        <v>37</v>
      </c>
      <c r="G60" s="4">
        <v>30</v>
      </c>
      <c r="H60" s="4">
        <v>39</v>
      </c>
      <c r="I60" s="4">
        <v>30</v>
      </c>
      <c r="J60" s="4">
        <v>59</v>
      </c>
      <c r="K60" s="4">
        <v>192</v>
      </c>
      <c r="L60" s="4">
        <v>186</v>
      </c>
      <c r="M60" s="4">
        <v>154</v>
      </c>
      <c r="N60" s="4">
        <v>112</v>
      </c>
      <c r="O60" s="4">
        <v>91</v>
      </c>
      <c r="P60" s="4">
        <v>75</v>
      </c>
      <c r="Q60" s="4">
        <v>65.583333333333329</v>
      </c>
      <c r="R60" s="4">
        <v>37.666666666666664</v>
      </c>
      <c r="S60" s="4">
        <v>39.833333333333336</v>
      </c>
      <c r="T60" s="4">
        <v>52.5</v>
      </c>
      <c r="U60" s="4">
        <v>133.08333333333334</v>
      </c>
      <c r="V60" s="4">
        <v>359.16666666666669</v>
      </c>
      <c r="W60" s="19">
        <f t="shared" si="15"/>
        <v>0.15188892021426559</v>
      </c>
    </row>
    <row r="61" spans="1:26" x14ac:dyDescent="0.2">
      <c r="A61" s="1" t="s">
        <v>39</v>
      </c>
      <c r="B61" s="4">
        <v>8</v>
      </c>
      <c r="C61" s="4">
        <v>12</v>
      </c>
      <c r="D61" s="4">
        <v>29</v>
      </c>
      <c r="E61" s="4">
        <v>50</v>
      </c>
      <c r="F61" s="4">
        <v>39</v>
      </c>
      <c r="G61" s="4">
        <v>30</v>
      </c>
      <c r="H61" s="4">
        <v>28</v>
      </c>
      <c r="I61" s="4">
        <v>44</v>
      </c>
      <c r="J61" s="4">
        <v>75</v>
      </c>
      <c r="K61" s="4">
        <v>249</v>
      </c>
      <c r="L61" s="4">
        <v>226</v>
      </c>
      <c r="M61" s="4">
        <v>204</v>
      </c>
      <c r="N61" s="4">
        <v>144</v>
      </c>
      <c r="O61" s="4">
        <v>110</v>
      </c>
      <c r="P61" s="4">
        <v>83</v>
      </c>
      <c r="Q61" s="4">
        <v>49.666666666666664</v>
      </c>
      <c r="R61" s="4">
        <v>37.666666666666664</v>
      </c>
      <c r="S61" s="4">
        <v>35.583333333333336</v>
      </c>
      <c r="T61" s="4">
        <v>59.583333333333336</v>
      </c>
      <c r="U61" s="4">
        <v>123.16666666666667</v>
      </c>
      <c r="V61" s="4">
        <v>277.75</v>
      </c>
      <c r="W61" s="19">
        <f t="shared" si="15"/>
        <v>0.11745841556244714</v>
      </c>
    </row>
    <row r="62" spans="1:26" x14ac:dyDescent="0.2">
      <c r="A62" s="1" t="s">
        <v>40</v>
      </c>
      <c r="B62" s="4">
        <v>2</v>
      </c>
      <c r="C62" s="4">
        <v>4</v>
      </c>
      <c r="D62" s="4">
        <v>25</v>
      </c>
      <c r="E62" s="4">
        <v>30</v>
      </c>
      <c r="F62" s="4">
        <v>25</v>
      </c>
      <c r="G62" s="4">
        <v>11</v>
      </c>
      <c r="H62" s="4">
        <v>13</v>
      </c>
      <c r="I62" s="4">
        <v>13</v>
      </c>
      <c r="J62" s="4">
        <v>19</v>
      </c>
      <c r="K62" s="4">
        <v>40</v>
      </c>
      <c r="L62" s="4">
        <v>53</v>
      </c>
      <c r="M62" s="4">
        <v>56</v>
      </c>
      <c r="N62" s="4">
        <v>47</v>
      </c>
      <c r="O62" s="4">
        <v>33</v>
      </c>
      <c r="P62" s="4">
        <v>30</v>
      </c>
      <c r="Q62" s="4">
        <v>13.25</v>
      </c>
      <c r="R62" s="4">
        <v>9.5</v>
      </c>
      <c r="S62" s="4">
        <v>8.5833333333333339</v>
      </c>
      <c r="T62" s="4">
        <v>7.666666666666667</v>
      </c>
      <c r="U62" s="4">
        <v>16.666666666666668</v>
      </c>
      <c r="V62" s="4">
        <v>30.083333333333332</v>
      </c>
      <c r="W62" s="19">
        <f t="shared" si="15"/>
        <v>1.2722018607273752E-2</v>
      </c>
    </row>
    <row r="63" spans="1:26" x14ac:dyDescent="0.2">
      <c r="A63" s="1" t="s">
        <v>41</v>
      </c>
      <c r="B63" s="4">
        <v>13</v>
      </c>
      <c r="C63" s="4">
        <v>23</v>
      </c>
      <c r="D63" s="4">
        <v>42</v>
      </c>
      <c r="E63" s="4">
        <v>52</v>
      </c>
      <c r="F63" s="4">
        <v>30</v>
      </c>
      <c r="G63" s="4">
        <v>13</v>
      </c>
      <c r="H63" s="4">
        <v>12</v>
      </c>
      <c r="I63" s="4">
        <v>14</v>
      </c>
      <c r="J63" s="4">
        <v>28</v>
      </c>
      <c r="K63" s="4">
        <v>173</v>
      </c>
      <c r="L63" s="4">
        <v>170</v>
      </c>
      <c r="M63" s="4">
        <v>122</v>
      </c>
      <c r="N63" s="4">
        <v>81</v>
      </c>
      <c r="O63" s="4">
        <v>48</v>
      </c>
      <c r="P63" s="4">
        <v>34</v>
      </c>
      <c r="Q63" s="4">
        <v>28.333333333333332</v>
      </c>
      <c r="R63" s="4">
        <v>20.833333333333332</v>
      </c>
      <c r="S63" s="4">
        <v>19.5</v>
      </c>
      <c r="T63" s="4">
        <v>28.083333333333332</v>
      </c>
      <c r="U63" s="4">
        <v>54.083333333333336</v>
      </c>
      <c r="V63" s="4">
        <v>157.16666666666666</v>
      </c>
      <c r="W63" s="19">
        <f t="shared" si="15"/>
        <v>6.6464617987031294E-2</v>
      </c>
    </row>
    <row r="64" spans="1:26" x14ac:dyDescent="0.2">
      <c r="A64" s="1" t="s">
        <v>42</v>
      </c>
      <c r="B64" s="4">
        <v>2</v>
      </c>
      <c r="C64" s="4">
        <v>3</v>
      </c>
      <c r="D64" s="4">
        <v>6</v>
      </c>
      <c r="E64" s="4">
        <v>9</v>
      </c>
      <c r="F64" s="4">
        <v>9</v>
      </c>
      <c r="G64" s="4">
        <v>6</v>
      </c>
      <c r="H64" s="4">
        <v>5</v>
      </c>
      <c r="I64" s="4">
        <v>7</v>
      </c>
      <c r="J64" s="4">
        <v>19</v>
      </c>
      <c r="K64" s="4">
        <v>91</v>
      </c>
      <c r="L64" s="4">
        <v>70</v>
      </c>
      <c r="M64" s="4">
        <v>58</v>
      </c>
      <c r="N64" s="4">
        <v>37</v>
      </c>
      <c r="O64" s="4">
        <v>23</v>
      </c>
      <c r="P64" s="4">
        <v>17</v>
      </c>
      <c r="Q64" s="4">
        <v>11</v>
      </c>
      <c r="R64" s="4">
        <v>6.583333333333333</v>
      </c>
      <c r="S64" s="4">
        <v>13.916666666666666</v>
      </c>
      <c r="T64" s="4">
        <v>19.5</v>
      </c>
      <c r="U64" s="4">
        <v>48.083333333333336</v>
      </c>
      <c r="V64" s="4">
        <v>121.33333333333333</v>
      </c>
      <c r="W64" s="19">
        <f t="shared" si="15"/>
        <v>5.1310967014378352E-2</v>
      </c>
    </row>
    <row r="65" spans="1:23" x14ac:dyDescent="0.2">
      <c r="A65" s="6" t="s">
        <v>43</v>
      </c>
      <c r="B65" s="7">
        <v>22</v>
      </c>
      <c r="C65" s="7">
        <v>38</v>
      </c>
      <c r="D65" s="7">
        <v>80</v>
      </c>
      <c r="E65" s="7">
        <v>151</v>
      </c>
      <c r="F65" s="7">
        <v>124</v>
      </c>
      <c r="G65" s="7">
        <v>83</v>
      </c>
      <c r="H65" s="7">
        <v>80</v>
      </c>
      <c r="I65" s="7">
        <v>99</v>
      </c>
      <c r="J65" s="7">
        <v>172</v>
      </c>
      <c r="K65" s="7">
        <v>559</v>
      </c>
      <c r="L65" s="7">
        <v>553</v>
      </c>
      <c r="M65" s="7">
        <v>567</v>
      </c>
      <c r="N65" s="7">
        <v>453</v>
      </c>
      <c r="O65" s="7">
        <v>338</v>
      </c>
      <c r="P65" s="7">
        <v>299</v>
      </c>
      <c r="Q65" s="7">
        <v>209.83333333333334</v>
      </c>
      <c r="R65" s="7">
        <v>130.75</v>
      </c>
      <c r="S65" s="7">
        <v>172.41666666666666</v>
      </c>
      <c r="T65" s="7">
        <v>222.83333333333334</v>
      </c>
      <c r="U65" s="7">
        <v>415.41666666666669</v>
      </c>
      <c r="V65" s="7">
        <v>859.16666666666663</v>
      </c>
      <c r="W65" s="18">
        <f t="shared" si="15"/>
        <v>0.36333521285593462</v>
      </c>
    </row>
    <row r="66" spans="1:23" x14ac:dyDescent="0.2">
      <c r="A66" s="1" t="s">
        <v>0</v>
      </c>
      <c r="B66" s="3">
        <f t="shared" ref="B66:V66" si="16">SUM(B56:B65)</f>
        <v>64</v>
      </c>
      <c r="C66" s="3">
        <f t="shared" si="16"/>
        <v>104</v>
      </c>
      <c r="D66" s="3">
        <f t="shared" si="16"/>
        <v>239</v>
      </c>
      <c r="E66" s="3">
        <f t="shared" si="16"/>
        <v>378</v>
      </c>
      <c r="F66" s="3">
        <f t="shared" si="16"/>
        <v>322</v>
      </c>
      <c r="G66" s="3">
        <f t="shared" si="16"/>
        <v>216</v>
      </c>
      <c r="H66" s="3">
        <f t="shared" si="16"/>
        <v>217</v>
      </c>
      <c r="I66" s="3">
        <f t="shared" si="16"/>
        <v>261</v>
      </c>
      <c r="J66" s="3">
        <f t="shared" si="16"/>
        <v>439</v>
      </c>
      <c r="K66" s="3">
        <f t="shared" si="16"/>
        <v>1601</v>
      </c>
      <c r="L66" s="3">
        <f t="shared" si="16"/>
        <v>1556</v>
      </c>
      <c r="M66" s="3">
        <f t="shared" si="16"/>
        <v>1440</v>
      </c>
      <c r="N66" s="3">
        <f t="shared" si="16"/>
        <v>1072</v>
      </c>
      <c r="O66" s="3">
        <f t="shared" si="16"/>
        <v>780</v>
      </c>
      <c r="P66" s="3">
        <f t="shared" ref="P66:U66" si="17">SUM(P56:P65)</f>
        <v>654</v>
      </c>
      <c r="Q66" s="3">
        <f t="shared" si="17"/>
        <v>461.58333333333337</v>
      </c>
      <c r="R66" s="3">
        <f t="shared" si="17"/>
        <v>295.16666666666663</v>
      </c>
      <c r="S66" s="3">
        <f t="shared" si="17"/>
        <v>350.5</v>
      </c>
      <c r="T66" s="3">
        <f t="shared" si="17"/>
        <v>463.91666666666669</v>
      </c>
      <c r="U66" s="3">
        <f t="shared" si="17"/>
        <v>959.75</v>
      </c>
      <c r="V66" s="3">
        <f t="shared" si="16"/>
        <v>2364.6666666666665</v>
      </c>
      <c r="W66" s="5">
        <f>SUM(W56:W65)</f>
        <v>1</v>
      </c>
    </row>
    <row r="68" spans="1:23" x14ac:dyDescent="0.2">
      <c r="A68" s="17" t="s">
        <v>2</v>
      </c>
    </row>
    <row r="69" spans="1:23" x14ac:dyDescent="0.2">
      <c r="A69" s="1" t="s">
        <v>34</v>
      </c>
      <c r="B69" s="4">
        <v>2</v>
      </c>
      <c r="C69" s="4">
        <v>2</v>
      </c>
      <c r="D69" s="4">
        <v>3</v>
      </c>
      <c r="E69" s="4">
        <v>4</v>
      </c>
      <c r="F69" s="4">
        <v>5</v>
      </c>
      <c r="G69" s="4">
        <v>3</v>
      </c>
      <c r="H69" s="4">
        <v>1</v>
      </c>
      <c r="I69" s="4">
        <v>2</v>
      </c>
      <c r="J69" s="4">
        <v>2</v>
      </c>
      <c r="K69" s="4">
        <v>11</v>
      </c>
      <c r="L69" s="4">
        <v>13</v>
      </c>
      <c r="M69" s="4">
        <v>10</v>
      </c>
      <c r="N69" s="4">
        <v>8</v>
      </c>
      <c r="O69" s="4">
        <v>7</v>
      </c>
      <c r="P69" s="4">
        <v>9</v>
      </c>
      <c r="Q69" s="4">
        <v>3.9166666666666665</v>
      </c>
      <c r="R69" s="4">
        <v>3.75</v>
      </c>
      <c r="S69" s="4">
        <v>3</v>
      </c>
      <c r="T69" s="4">
        <v>2</v>
      </c>
      <c r="U69" s="4">
        <v>3.4166666666666665</v>
      </c>
      <c r="V69" s="4">
        <v>17.333333333333332</v>
      </c>
      <c r="W69" s="19">
        <f>V69/$V$79</f>
        <v>3.8632986627043092E-2</v>
      </c>
    </row>
    <row r="70" spans="1:23" x14ac:dyDescent="0.2">
      <c r="A70" s="1" t="s">
        <v>35</v>
      </c>
      <c r="B70" s="4">
        <v>3</v>
      </c>
      <c r="C70" s="4">
        <v>3</v>
      </c>
      <c r="D70" s="4">
        <v>6</v>
      </c>
      <c r="E70" s="4">
        <v>5</v>
      </c>
      <c r="F70" s="4">
        <v>10</v>
      </c>
      <c r="G70" s="4">
        <v>4</v>
      </c>
      <c r="H70" s="4">
        <v>2</v>
      </c>
      <c r="I70" s="4">
        <v>2</v>
      </c>
      <c r="J70" s="4">
        <v>2</v>
      </c>
      <c r="K70" s="4">
        <v>15</v>
      </c>
      <c r="L70" s="4">
        <v>19</v>
      </c>
      <c r="M70" s="4">
        <v>16</v>
      </c>
      <c r="N70" s="4">
        <v>6</v>
      </c>
      <c r="O70" s="4">
        <v>6</v>
      </c>
      <c r="P70" s="4">
        <v>12</v>
      </c>
      <c r="Q70" s="4">
        <v>10.666666666666666</v>
      </c>
      <c r="R70" s="4">
        <v>5.5</v>
      </c>
      <c r="S70" s="4">
        <v>7.166666666666667</v>
      </c>
      <c r="T70" s="4">
        <v>4.333333333333333</v>
      </c>
      <c r="U70" s="4">
        <v>2.8333333333333335</v>
      </c>
      <c r="V70" s="4">
        <v>11.166666666666666</v>
      </c>
      <c r="W70" s="19">
        <f t="shared" ref="W70:W78" si="18">V70/$V$79</f>
        <v>2.4888558692421993E-2</v>
      </c>
    </row>
    <row r="71" spans="1:23" x14ac:dyDescent="0.2">
      <c r="A71" s="1" t="s">
        <v>36</v>
      </c>
      <c r="B71" s="4">
        <v>1</v>
      </c>
      <c r="C71" s="4">
        <v>2</v>
      </c>
      <c r="D71" s="4">
        <v>2</v>
      </c>
      <c r="E71" s="4">
        <v>6</v>
      </c>
      <c r="F71" s="4">
        <v>6</v>
      </c>
      <c r="G71" s="4">
        <v>4</v>
      </c>
      <c r="H71" s="4">
        <v>3</v>
      </c>
      <c r="I71" s="4">
        <v>4</v>
      </c>
      <c r="J71" s="4">
        <v>5</v>
      </c>
      <c r="K71" s="4">
        <v>29</v>
      </c>
      <c r="L71" s="4">
        <v>27</v>
      </c>
      <c r="M71" s="4">
        <v>22</v>
      </c>
      <c r="N71" s="4">
        <v>21</v>
      </c>
      <c r="O71" s="4">
        <v>18</v>
      </c>
      <c r="P71" s="4">
        <v>15</v>
      </c>
      <c r="Q71" s="4">
        <v>10.583333333333334</v>
      </c>
      <c r="R71" s="4">
        <v>10.583333333333334</v>
      </c>
      <c r="S71" s="4">
        <v>10.5</v>
      </c>
      <c r="T71" s="4">
        <v>8.5833333333333339</v>
      </c>
      <c r="U71" s="4">
        <v>15.416666666666666</v>
      </c>
      <c r="V71" s="4">
        <v>40.916666666666664</v>
      </c>
      <c r="W71" s="19">
        <f t="shared" si="18"/>
        <v>9.1196136701337305E-2</v>
      </c>
    </row>
    <row r="72" spans="1:23" x14ac:dyDescent="0.2">
      <c r="A72" s="1" t="s">
        <v>37</v>
      </c>
      <c r="B72" s="4">
        <v>4</v>
      </c>
      <c r="C72" s="4">
        <v>8</v>
      </c>
      <c r="D72" s="4">
        <v>11</v>
      </c>
      <c r="E72" s="4">
        <v>11</v>
      </c>
      <c r="F72" s="4">
        <v>13</v>
      </c>
      <c r="G72" s="4">
        <v>12</v>
      </c>
      <c r="H72" s="4">
        <v>8</v>
      </c>
      <c r="I72" s="4">
        <v>5</v>
      </c>
      <c r="J72" s="4">
        <v>7</v>
      </c>
      <c r="K72" s="4">
        <v>28</v>
      </c>
      <c r="L72" s="4">
        <v>35</v>
      </c>
      <c r="M72" s="4">
        <v>29</v>
      </c>
      <c r="N72" s="4">
        <v>17</v>
      </c>
      <c r="O72" s="4">
        <v>16</v>
      </c>
      <c r="P72" s="4">
        <v>14</v>
      </c>
      <c r="Q72" s="4">
        <v>7.333333333333333</v>
      </c>
      <c r="R72" s="4">
        <v>10.25</v>
      </c>
      <c r="S72" s="4">
        <v>7.666666666666667</v>
      </c>
      <c r="T72" s="4">
        <v>5</v>
      </c>
      <c r="U72" s="4">
        <v>10.083333333333334</v>
      </c>
      <c r="V72" s="4">
        <v>26.666666666666668</v>
      </c>
      <c r="W72" s="19">
        <f t="shared" si="18"/>
        <v>5.9435364041604766E-2</v>
      </c>
    </row>
    <row r="73" spans="1:23" x14ac:dyDescent="0.2">
      <c r="A73" s="1" t="s">
        <v>38</v>
      </c>
      <c r="B73" s="4">
        <v>11</v>
      </c>
      <c r="C73" s="4">
        <v>17</v>
      </c>
      <c r="D73" s="4">
        <v>21</v>
      </c>
      <c r="E73" s="4">
        <v>21</v>
      </c>
      <c r="F73" s="4">
        <v>20</v>
      </c>
      <c r="G73" s="4">
        <v>11</v>
      </c>
      <c r="H73" s="4">
        <v>7</v>
      </c>
      <c r="I73" s="4">
        <v>9</v>
      </c>
      <c r="J73" s="4">
        <v>16</v>
      </c>
      <c r="K73" s="4">
        <v>46</v>
      </c>
      <c r="L73" s="4">
        <v>45</v>
      </c>
      <c r="M73" s="4">
        <v>34</v>
      </c>
      <c r="N73" s="4">
        <v>25</v>
      </c>
      <c r="O73" s="4">
        <v>25</v>
      </c>
      <c r="P73" s="4">
        <v>25</v>
      </c>
      <c r="Q73" s="4">
        <v>26.25</v>
      </c>
      <c r="R73" s="4">
        <v>19.25</v>
      </c>
      <c r="S73" s="4">
        <v>24.666666666666668</v>
      </c>
      <c r="T73" s="4">
        <v>26.083333333333332</v>
      </c>
      <c r="U73" s="4">
        <v>31.833333333333332</v>
      </c>
      <c r="V73" s="4">
        <v>71.833333333333329</v>
      </c>
      <c r="W73" s="19">
        <f t="shared" si="18"/>
        <v>0.16010401188707282</v>
      </c>
    </row>
    <row r="74" spans="1:23" x14ac:dyDescent="0.2">
      <c r="A74" s="1" t="s">
        <v>39</v>
      </c>
      <c r="B74" s="4">
        <v>8</v>
      </c>
      <c r="C74" s="4">
        <v>10</v>
      </c>
      <c r="D74" s="4">
        <v>19</v>
      </c>
      <c r="E74" s="4">
        <v>19</v>
      </c>
      <c r="F74" s="4">
        <v>14</v>
      </c>
      <c r="G74" s="4">
        <v>6</v>
      </c>
      <c r="H74" s="4">
        <v>7</v>
      </c>
      <c r="I74" s="4">
        <v>9</v>
      </c>
      <c r="J74" s="4">
        <v>18</v>
      </c>
      <c r="K74" s="4">
        <v>58</v>
      </c>
      <c r="L74" s="4">
        <v>38</v>
      </c>
      <c r="M74" s="4">
        <v>28</v>
      </c>
      <c r="N74" s="4">
        <v>17</v>
      </c>
      <c r="O74" s="4">
        <v>20</v>
      </c>
      <c r="P74" s="4">
        <v>17</v>
      </c>
      <c r="Q74" s="4">
        <v>17.083333333333332</v>
      </c>
      <c r="R74" s="4">
        <v>12.583333333333334</v>
      </c>
      <c r="S74" s="4">
        <v>15.416666666666666</v>
      </c>
      <c r="T74" s="4">
        <v>11.833333333333334</v>
      </c>
      <c r="U74" s="4">
        <v>14.5</v>
      </c>
      <c r="V74" s="4">
        <v>36.333333333333336</v>
      </c>
      <c r="W74" s="19">
        <f t="shared" si="18"/>
        <v>8.0980683506686496E-2</v>
      </c>
    </row>
    <row r="75" spans="1:23" x14ac:dyDescent="0.2">
      <c r="A75" s="1" t="s">
        <v>40</v>
      </c>
      <c r="B75" s="4">
        <v>4</v>
      </c>
      <c r="C75" s="4">
        <v>3</v>
      </c>
      <c r="D75" s="4">
        <v>6</v>
      </c>
      <c r="E75" s="4">
        <v>9</v>
      </c>
      <c r="F75" s="4">
        <v>7</v>
      </c>
      <c r="G75" s="4">
        <v>4</v>
      </c>
      <c r="H75" s="4">
        <v>4</v>
      </c>
      <c r="I75" s="4">
        <v>4</v>
      </c>
      <c r="J75" s="4">
        <v>14</v>
      </c>
      <c r="K75" s="4">
        <v>23</v>
      </c>
      <c r="L75" s="4">
        <v>27</v>
      </c>
      <c r="M75" s="4">
        <v>21</v>
      </c>
      <c r="N75" s="4">
        <v>21</v>
      </c>
      <c r="O75" s="4">
        <v>16</v>
      </c>
      <c r="P75" s="4">
        <v>11</v>
      </c>
      <c r="Q75" s="4">
        <v>10.416666666666666</v>
      </c>
      <c r="R75" s="4">
        <v>4.75</v>
      </c>
      <c r="S75" s="4">
        <v>7.916666666666667</v>
      </c>
      <c r="T75" s="4">
        <v>12.083333333333334</v>
      </c>
      <c r="U75" s="4">
        <v>15.583333333333334</v>
      </c>
      <c r="V75" s="4">
        <v>24.666666666666668</v>
      </c>
      <c r="W75" s="19">
        <f t="shared" si="18"/>
        <v>5.4977711738484404E-2</v>
      </c>
    </row>
    <row r="76" spans="1:23" x14ac:dyDescent="0.2">
      <c r="A76" s="1" t="s">
        <v>41</v>
      </c>
      <c r="B76" s="4">
        <v>15</v>
      </c>
      <c r="C76" s="4">
        <v>15</v>
      </c>
      <c r="D76" s="4">
        <v>15</v>
      </c>
      <c r="E76" s="4">
        <v>15</v>
      </c>
      <c r="F76" s="4">
        <v>6</v>
      </c>
      <c r="G76" s="4">
        <v>3</v>
      </c>
      <c r="H76" s="4">
        <v>2</v>
      </c>
      <c r="I76" s="4">
        <v>3</v>
      </c>
      <c r="J76" s="4">
        <v>8</v>
      </c>
      <c r="K76" s="4">
        <v>49</v>
      </c>
      <c r="L76" s="4">
        <v>43</v>
      </c>
      <c r="M76" s="4">
        <v>30</v>
      </c>
      <c r="N76" s="4">
        <v>23</v>
      </c>
      <c r="O76" s="4">
        <v>13</v>
      </c>
      <c r="P76" s="4">
        <v>11</v>
      </c>
      <c r="Q76" s="4">
        <v>7.666666666666667</v>
      </c>
      <c r="R76" s="4">
        <v>6</v>
      </c>
      <c r="S76" s="4">
        <v>9.5</v>
      </c>
      <c r="T76" s="4">
        <v>16.583333333333332</v>
      </c>
      <c r="U76" s="4">
        <v>19</v>
      </c>
      <c r="V76" s="4">
        <v>42</v>
      </c>
      <c r="W76" s="19">
        <f t="shared" si="18"/>
        <v>9.3610698365527503E-2</v>
      </c>
    </row>
    <row r="77" spans="1:23" x14ac:dyDescent="0.2">
      <c r="A77" s="1" t="s">
        <v>42</v>
      </c>
      <c r="B77" s="4">
        <v>3</v>
      </c>
      <c r="C77" s="4">
        <v>3</v>
      </c>
      <c r="D77" s="4">
        <v>3</v>
      </c>
      <c r="E77" s="4">
        <v>4</v>
      </c>
      <c r="F77" s="4">
        <v>3</v>
      </c>
      <c r="G77" s="4">
        <v>2</v>
      </c>
      <c r="H77" s="4">
        <v>2</v>
      </c>
      <c r="I77" s="4">
        <v>2</v>
      </c>
      <c r="J77" s="4">
        <v>5</v>
      </c>
      <c r="K77" s="4">
        <v>26</v>
      </c>
      <c r="L77" s="4">
        <v>20</v>
      </c>
      <c r="M77" s="4">
        <v>18</v>
      </c>
      <c r="N77" s="4">
        <v>17</v>
      </c>
      <c r="O77" s="4">
        <v>13</v>
      </c>
      <c r="P77" s="4">
        <v>9</v>
      </c>
      <c r="Q77" s="4">
        <v>5.5</v>
      </c>
      <c r="R77" s="4">
        <v>4.25</v>
      </c>
      <c r="S77" s="4">
        <v>5.75</v>
      </c>
      <c r="T77" s="4">
        <v>5.833333333333333</v>
      </c>
      <c r="U77" s="4">
        <v>10.25</v>
      </c>
      <c r="V77" s="4">
        <v>27.416666666666668</v>
      </c>
      <c r="W77" s="19">
        <f t="shared" si="18"/>
        <v>6.1106983655274894E-2</v>
      </c>
    </row>
    <row r="78" spans="1:23" x14ac:dyDescent="0.2">
      <c r="A78" s="6" t="s">
        <v>43</v>
      </c>
      <c r="B78" s="7">
        <v>15</v>
      </c>
      <c r="C78" s="7">
        <v>23</v>
      </c>
      <c r="D78" s="7">
        <v>70</v>
      </c>
      <c r="E78" s="7">
        <v>95</v>
      </c>
      <c r="F78" s="7">
        <v>69</v>
      </c>
      <c r="G78" s="7">
        <v>39</v>
      </c>
      <c r="H78" s="7">
        <v>27</v>
      </c>
      <c r="I78" s="7">
        <v>29</v>
      </c>
      <c r="J78" s="7">
        <v>57</v>
      </c>
      <c r="K78" s="7">
        <v>177</v>
      </c>
      <c r="L78" s="7">
        <v>179</v>
      </c>
      <c r="M78" s="7">
        <v>154</v>
      </c>
      <c r="N78" s="7">
        <v>105</v>
      </c>
      <c r="O78" s="7">
        <v>95</v>
      </c>
      <c r="P78" s="7">
        <v>87</v>
      </c>
      <c r="Q78" s="7">
        <v>75.25</v>
      </c>
      <c r="R78" s="7">
        <v>53.583333333333336</v>
      </c>
      <c r="S78" s="7">
        <v>60.5</v>
      </c>
      <c r="T78" s="7">
        <v>50.333333333333336</v>
      </c>
      <c r="U78" s="7">
        <v>65</v>
      </c>
      <c r="V78" s="7">
        <v>150.33333333333334</v>
      </c>
      <c r="W78" s="18">
        <f t="shared" si="18"/>
        <v>0.33506686478454684</v>
      </c>
    </row>
    <row r="79" spans="1:23" x14ac:dyDescent="0.2">
      <c r="A79" s="1" t="s">
        <v>0</v>
      </c>
      <c r="B79" s="3">
        <f t="shared" ref="B79:V79" si="19">SUM(B69:B78)</f>
        <v>66</v>
      </c>
      <c r="C79" s="3">
        <f t="shared" si="19"/>
        <v>86</v>
      </c>
      <c r="D79" s="3">
        <f t="shared" si="19"/>
        <v>156</v>
      </c>
      <c r="E79" s="3">
        <f t="shared" si="19"/>
        <v>189</v>
      </c>
      <c r="F79" s="3">
        <f t="shared" si="19"/>
        <v>153</v>
      </c>
      <c r="G79" s="3">
        <f t="shared" si="19"/>
        <v>88</v>
      </c>
      <c r="H79" s="3">
        <f t="shared" si="19"/>
        <v>63</v>
      </c>
      <c r="I79" s="3">
        <f t="shared" si="19"/>
        <v>69</v>
      </c>
      <c r="J79" s="3">
        <f t="shared" si="19"/>
        <v>134</v>
      </c>
      <c r="K79" s="3">
        <f t="shared" si="19"/>
        <v>462</v>
      </c>
      <c r="L79" s="3">
        <f t="shared" si="19"/>
        <v>446</v>
      </c>
      <c r="M79" s="3">
        <f t="shared" si="19"/>
        <v>362</v>
      </c>
      <c r="N79" s="3">
        <f t="shared" si="19"/>
        <v>260</v>
      </c>
      <c r="O79" s="3">
        <f t="shared" si="19"/>
        <v>229</v>
      </c>
      <c r="P79" s="3">
        <f t="shared" ref="P79:U79" si="20">SUM(P69:P78)</f>
        <v>210</v>
      </c>
      <c r="Q79" s="3">
        <f t="shared" si="20"/>
        <v>174.66666666666669</v>
      </c>
      <c r="R79" s="3">
        <f t="shared" si="20"/>
        <v>130.5</v>
      </c>
      <c r="S79" s="3">
        <f t="shared" si="20"/>
        <v>152.08333333333334</v>
      </c>
      <c r="T79" s="3">
        <f t="shared" si="20"/>
        <v>142.66666666666666</v>
      </c>
      <c r="U79" s="3">
        <f t="shared" si="20"/>
        <v>187.91666666666666</v>
      </c>
      <c r="V79" s="3">
        <f t="shared" si="19"/>
        <v>448.66666666666663</v>
      </c>
      <c r="W79" s="5">
        <f>SUM(W69:W78)</f>
        <v>1</v>
      </c>
    </row>
    <row r="81" spans="1:23" x14ac:dyDescent="0.2">
      <c r="A81" s="17" t="s">
        <v>3</v>
      </c>
      <c r="D81" s="3"/>
      <c r="E81" s="3"/>
      <c r="F81" s="3"/>
      <c r="G81" s="9"/>
      <c r="H81" s="9"/>
    </row>
    <row r="82" spans="1:23" x14ac:dyDescent="0.2">
      <c r="A82" s="1" t="s">
        <v>34</v>
      </c>
      <c r="B82" s="4">
        <v>0</v>
      </c>
      <c r="C82" s="4">
        <v>0</v>
      </c>
      <c r="D82" s="4">
        <v>1</v>
      </c>
      <c r="E82" s="4">
        <v>1</v>
      </c>
      <c r="F82" s="4">
        <v>1</v>
      </c>
      <c r="G82" s="4">
        <v>2</v>
      </c>
      <c r="H82" s="4">
        <v>2</v>
      </c>
      <c r="I82" s="4">
        <v>1</v>
      </c>
      <c r="J82" s="4">
        <v>1</v>
      </c>
      <c r="K82" s="4">
        <v>3</v>
      </c>
      <c r="L82" s="4">
        <v>3</v>
      </c>
      <c r="M82" s="4">
        <v>4</v>
      </c>
      <c r="N82" s="4">
        <v>3</v>
      </c>
      <c r="O82" s="4">
        <v>5</v>
      </c>
      <c r="P82" s="4">
        <v>3</v>
      </c>
      <c r="Q82" s="4">
        <v>3.4166666666666665</v>
      </c>
      <c r="R82" s="4">
        <v>1.75</v>
      </c>
      <c r="S82" s="4">
        <v>2.5</v>
      </c>
      <c r="T82" s="4">
        <v>2</v>
      </c>
      <c r="U82" s="4">
        <v>1.5833333333333333</v>
      </c>
      <c r="V82" s="4">
        <v>5.083333333333333</v>
      </c>
      <c r="W82" s="19">
        <f>V82/$V$92</f>
        <v>3.6614645858343342E-2</v>
      </c>
    </row>
    <row r="83" spans="1:23" x14ac:dyDescent="0.2">
      <c r="A83" s="1" t="s">
        <v>35</v>
      </c>
      <c r="B83" s="4">
        <v>3</v>
      </c>
      <c r="C83" s="4">
        <v>3</v>
      </c>
      <c r="D83" s="4">
        <v>3</v>
      </c>
      <c r="E83" s="4">
        <v>3</v>
      </c>
      <c r="F83" s="4">
        <v>3</v>
      </c>
      <c r="G83" s="4">
        <v>2</v>
      </c>
      <c r="H83" s="4">
        <v>1</v>
      </c>
      <c r="I83" s="4">
        <v>0</v>
      </c>
      <c r="J83" s="4">
        <v>2</v>
      </c>
      <c r="K83" s="4">
        <v>5</v>
      </c>
      <c r="L83" s="4">
        <v>7</v>
      </c>
      <c r="M83" s="4">
        <v>7</v>
      </c>
      <c r="N83" s="4">
        <v>2</v>
      </c>
      <c r="O83" s="4">
        <v>6</v>
      </c>
      <c r="P83" s="4">
        <v>7</v>
      </c>
      <c r="Q83" s="4">
        <v>5.833333333333333</v>
      </c>
      <c r="R83" s="4">
        <v>3</v>
      </c>
      <c r="S83" s="4">
        <v>2.4166666666666665</v>
      </c>
      <c r="T83" s="4">
        <v>1.8333333333333333</v>
      </c>
      <c r="U83" s="4">
        <v>3.4166666666666665</v>
      </c>
      <c r="V83" s="4">
        <v>4.916666666666667</v>
      </c>
      <c r="W83" s="19">
        <f t="shared" ref="W83:W91" si="21">V83/$V$92</f>
        <v>3.5414165666266512E-2</v>
      </c>
    </row>
    <row r="84" spans="1:23" x14ac:dyDescent="0.2">
      <c r="A84" s="1" t="s">
        <v>36</v>
      </c>
      <c r="B84" s="4">
        <v>1</v>
      </c>
      <c r="C84" s="4">
        <v>1</v>
      </c>
      <c r="D84" s="4">
        <v>1</v>
      </c>
      <c r="E84" s="4">
        <v>4</v>
      </c>
      <c r="F84" s="4">
        <v>4</v>
      </c>
      <c r="G84" s="4">
        <v>3</v>
      </c>
      <c r="H84" s="4">
        <v>3</v>
      </c>
      <c r="I84" s="4">
        <v>3</v>
      </c>
      <c r="J84" s="4">
        <v>1</v>
      </c>
      <c r="K84" s="4">
        <v>5</v>
      </c>
      <c r="L84" s="4">
        <v>5</v>
      </c>
      <c r="M84" s="4">
        <v>4</v>
      </c>
      <c r="N84" s="4">
        <v>7</v>
      </c>
      <c r="O84" s="4">
        <v>4</v>
      </c>
      <c r="P84" s="4">
        <v>6</v>
      </c>
      <c r="Q84" s="4">
        <v>10</v>
      </c>
      <c r="R84" s="4">
        <v>7</v>
      </c>
      <c r="S84" s="4">
        <v>2.25</v>
      </c>
      <c r="T84" s="4">
        <v>4.25</v>
      </c>
      <c r="U84" s="4">
        <v>4.75</v>
      </c>
      <c r="V84" s="4">
        <v>9.1666666666666661</v>
      </c>
      <c r="W84" s="19">
        <f t="shared" si="21"/>
        <v>6.6026410564225702E-2</v>
      </c>
    </row>
    <row r="85" spans="1:23" x14ac:dyDescent="0.2">
      <c r="A85" s="1" t="s">
        <v>37</v>
      </c>
      <c r="B85" s="4">
        <v>4</v>
      </c>
      <c r="C85" s="4">
        <v>4</v>
      </c>
      <c r="D85" s="4">
        <v>4</v>
      </c>
      <c r="E85" s="4">
        <v>7</v>
      </c>
      <c r="F85" s="4">
        <v>7</v>
      </c>
      <c r="G85" s="4">
        <v>7</v>
      </c>
      <c r="H85" s="4">
        <v>3</v>
      </c>
      <c r="I85" s="4">
        <v>2</v>
      </c>
      <c r="J85" s="4">
        <v>2</v>
      </c>
      <c r="K85" s="4">
        <v>9</v>
      </c>
      <c r="L85" s="4">
        <v>11</v>
      </c>
      <c r="M85" s="4">
        <v>6</v>
      </c>
      <c r="N85" s="4">
        <v>3</v>
      </c>
      <c r="O85" s="4">
        <v>5</v>
      </c>
      <c r="P85" s="4">
        <v>6</v>
      </c>
      <c r="Q85" s="4">
        <v>4.25</v>
      </c>
      <c r="R85" s="4">
        <v>3.5833333333333335</v>
      </c>
      <c r="S85" s="4">
        <v>2.3333333333333335</v>
      </c>
      <c r="T85" s="4">
        <v>1.9166666666666667</v>
      </c>
      <c r="U85" s="4">
        <v>2.3333333333333335</v>
      </c>
      <c r="V85" s="4">
        <v>6.916666666666667</v>
      </c>
      <c r="W85" s="19">
        <f t="shared" si="21"/>
        <v>4.9819927971188484E-2</v>
      </c>
    </row>
    <row r="86" spans="1:23" x14ac:dyDescent="0.2">
      <c r="A86" s="1" t="s">
        <v>38</v>
      </c>
      <c r="B86" s="4">
        <v>10</v>
      </c>
      <c r="C86" s="4">
        <v>9</v>
      </c>
      <c r="D86" s="4">
        <v>11</v>
      </c>
      <c r="E86" s="4">
        <v>12</v>
      </c>
      <c r="F86" s="4">
        <v>11</v>
      </c>
      <c r="G86" s="4">
        <v>11</v>
      </c>
      <c r="H86" s="4">
        <v>9</v>
      </c>
      <c r="I86" s="4">
        <v>4</v>
      </c>
      <c r="J86" s="4">
        <v>4</v>
      </c>
      <c r="K86" s="4">
        <v>11</v>
      </c>
      <c r="L86" s="4">
        <v>16</v>
      </c>
      <c r="M86" s="4">
        <v>13</v>
      </c>
      <c r="N86" s="4">
        <v>9</v>
      </c>
      <c r="O86" s="4">
        <v>13</v>
      </c>
      <c r="P86" s="4">
        <v>6</v>
      </c>
      <c r="Q86" s="4">
        <v>9.75</v>
      </c>
      <c r="R86" s="4">
        <v>5</v>
      </c>
      <c r="S86" s="4">
        <v>9.8333333333333339</v>
      </c>
      <c r="T86" s="4">
        <v>5</v>
      </c>
      <c r="U86" s="4">
        <v>5</v>
      </c>
      <c r="V86" s="4">
        <v>19.333333333333332</v>
      </c>
      <c r="W86" s="19">
        <f t="shared" si="21"/>
        <v>0.13925570228091239</v>
      </c>
    </row>
    <row r="87" spans="1:23" x14ac:dyDescent="0.2">
      <c r="A87" s="1" t="s">
        <v>39</v>
      </c>
      <c r="B87" s="4">
        <v>11</v>
      </c>
      <c r="C87" s="4">
        <v>7</v>
      </c>
      <c r="D87" s="4">
        <v>6</v>
      </c>
      <c r="E87" s="4">
        <v>14</v>
      </c>
      <c r="F87" s="4">
        <v>11</v>
      </c>
      <c r="G87" s="4">
        <v>7</v>
      </c>
      <c r="H87" s="4">
        <v>4</v>
      </c>
      <c r="I87" s="4">
        <v>2</v>
      </c>
      <c r="J87" s="4">
        <v>3</v>
      </c>
      <c r="K87" s="4">
        <v>5</v>
      </c>
      <c r="L87" s="4">
        <v>7</v>
      </c>
      <c r="M87" s="4">
        <v>7</v>
      </c>
      <c r="N87" s="4">
        <v>3</v>
      </c>
      <c r="O87" s="4">
        <v>4</v>
      </c>
      <c r="P87" s="4">
        <v>5</v>
      </c>
      <c r="Q87" s="4">
        <v>6.75</v>
      </c>
      <c r="R87" s="4">
        <v>5.75</v>
      </c>
      <c r="S87" s="4">
        <v>7.416666666666667</v>
      </c>
      <c r="T87" s="4">
        <v>3.8333333333333335</v>
      </c>
      <c r="U87" s="4">
        <v>3.1666666666666665</v>
      </c>
      <c r="V87" s="4">
        <v>6.833333333333333</v>
      </c>
      <c r="W87" s="19">
        <f t="shared" si="21"/>
        <v>4.9219687875150062E-2</v>
      </c>
    </row>
    <row r="88" spans="1:23" x14ac:dyDescent="0.2">
      <c r="A88" s="1" t="s">
        <v>40</v>
      </c>
      <c r="B88" s="4">
        <v>5</v>
      </c>
      <c r="C88" s="4">
        <v>4</v>
      </c>
      <c r="D88" s="4">
        <v>9</v>
      </c>
      <c r="E88" s="4">
        <v>8</v>
      </c>
      <c r="F88" s="4">
        <v>7</v>
      </c>
      <c r="G88" s="4">
        <v>5</v>
      </c>
      <c r="H88" s="4">
        <v>4</v>
      </c>
      <c r="I88" s="4">
        <v>5</v>
      </c>
      <c r="J88" s="4">
        <v>2</v>
      </c>
      <c r="K88" s="4">
        <v>12</v>
      </c>
      <c r="L88" s="4">
        <v>14</v>
      </c>
      <c r="M88" s="4">
        <v>16</v>
      </c>
      <c r="N88" s="4">
        <v>9</v>
      </c>
      <c r="O88" s="4">
        <v>8</v>
      </c>
      <c r="P88" s="4">
        <v>9</v>
      </c>
      <c r="Q88" s="4">
        <v>14</v>
      </c>
      <c r="R88" s="4">
        <v>12.416666666666666</v>
      </c>
      <c r="S88" s="4">
        <v>12.333333333333334</v>
      </c>
      <c r="T88" s="4">
        <v>8.1666666666666661</v>
      </c>
      <c r="U88" s="4">
        <v>11.833333333333334</v>
      </c>
      <c r="V88" s="4">
        <v>22.333333333333332</v>
      </c>
      <c r="W88" s="19">
        <f t="shared" si="21"/>
        <v>0.16086434573829533</v>
      </c>
    </row>
    <row r="89" spans="1:23" x14ac:dyDescent="0.2">
      <c r="A89" s="1" t="s">
        <v>41</v>
      </c>
      <c r="B89" s="4">
        <v>20</v>
      </c>
      <c r="C89" s="4">
        <v>10</v>
      </c>
      <c r="D89" s="4">
        <v>6</v>
      </c>
      <c r="E89" s="4">
        <v>10</v>
      </c>
      <c r="F89" s="4">
        <v>6</v>
      </c>
      <c r="G89" s="4">
        <v>6</v>
      </c>
      <c r="H89" s="4">
        <v>6</v>
      </c>
      <c r="I89" s="4">
        <v>6</v>
      </c>
      <c r="J89" s="4">
        <v>2</v>
      </c>
      <c r="K89" s="4">
        <v>6</v>
      </c>
      <c r="L89" s="4">
        <v>12</v>
      </c>
      <c r="M89" s="4">
        <v>12</v>
      </c>
      <c r="N89" s="4">
        <v>6</v>
      </c>
      <c r="O89" s="4">
        <v>4</v>
      </c>
      <c r="P89" s="4">
        <v>6</v>
      </c>
      <c r="Q89" s="4">
        <v>6.666666666666667</v>
      </c>
      <c r="R89" s="4">
        <v>4.833333333333333</v>
      </c>
      <c r="S89" s="4">
        <v>4.666666666666667</v>
      </c>
      <c r="T89" s="4">
        <v>5.416666666666667</v>
      </c>
      <c r="U89" s="4">
        <v>3.4166666666666665</v>
      </c>
      <c r="V89" s="4">
        <v>4.25</v>
      </c>
      <c r="W89" s="19">
        <f t="shared" si="21"/>
        <v>3.0612244897959186E-2</v>
      </c>
    </row>
    <row r="90" spans="1:23" x14ac:dyDescent="0.2">
      <c r="A90" s="1" t="s">
        <v>42</v>
      </c>
      <c r="B90" s="4">
        <v>2</v>
      </c>
      <c r="C90" s="4">
        <v>2</v>
      </c>
      <c r="D90" s="4">
        <v>3</v>
      </c>
      <c r="E90" s="4">
        <v>3</v>
      </c>
      <c r="F90" s="4">
        <v>2</v>
      </c>
      <c r="G90" s="4">
        <v>3</v>
      </c>
      <c r="H90" s="4">
        <v>1</v>
      </c>
      <c r="I90" s="4">
        <v>0</v>
      </c>
      <c r="J90" s="4">
        <v>2</v>
      </c>
      <c r="K90" s="4">
        <v>6</v>
      </c>
      <c r="L90" s="4">
        <v>5</v>
      </c>
      <c r="M90" s="4">
        <v>5</v>
      </c>
      <c r="N90" s="4">
        <v>7</v>
      </c>
      <c r="O90" s="4">
        <v>5</v>
      </c>
      <c r="P90" s="4">
        <v>3</v>
      </c>
      <c r="Q90" s="4">
        <v>3.0833333333333335</v>
      </c>
      <c r="R90" s="4">
        <v>1.5</v>
      </c>
      <c r="S90" s="4">
        <v>2.6666666666666665</v>
      </c>
      <c r="T90" s="4">
        <v>3.5833333333333335</v>
      </c>
      <c r="U90" s="4">
        <v>2.1666666666666665</v>
      </c>
      <c r="V90" s="4">
        <v>5.75</v>
      </c>
      <c r="W90" s="19">
        <f t="shared" si="21"/>
        <v>4.1416566626650664E-2</v>
      </c>
    </row>
    <row r="91" spans="1:23" x14ac:dyDescent="0.2">
      <c r="A91" s="6" t="s">
        <v>43</v>
      </c>
      <c r="B91" s="7">
        <v>25</v>
      </c>
      <c r="C91" s="7">
        <v>26</v>
      </c>
      <c r="D91" s="7">
        <v>26</v>
      </c>
      <c r="E91" s="7">
        <v>38</v>
      </c>
      <c r="F91" s="7">
        <v>42</v>
      </c>
      <c r="G91" s="7">
        <v>38</v>
      </c>
      <c r="H91" s="7">
        <v>27</v>
      </c>
      <c r="I91" s="7">
        <v>16</v>
      </c>
      <c r="J91" s="7">
        <v>8</v>
      </c>
      <c r="K91" s="7">
        <v>27</v>
      </c>
      <c r="L91" s="7">
        <v>52</v>
      </c>
      <c r="M91" s="7">
        <v>52</v>
      </c>
      <c r="N91" s="7">
        <v>41</v>
      </c>
      <c r="O91" s="7">
        <v>37</v>
      </c>
      <c r="P91" s="7">
        <v>23</v>
      </c>
      <c r="Q91" s="7">
        <v>34.25</v>
      </c>
      <c r="R91" s="7">
        <v>29.75</v>
      </c>
      <c r="S91" s="7">
        <v>33.5</v>
      </c>
      <c r="T91" s="7">
        <v>23</v>
      </c>
      <c r="U91" s="7">
        <v>42.75</v>
      </c>
      <c r="V91" s="7">
        <v>54.25</v>
      </c>
      <c r="W91" s="18">
        <f t="shared" si="21"/>
        <v>0.39075630252100846</v>
      </c>
    </row>
    <row r="92" spans="1:23" x14ac:dyDescent="0.2">
      <c r="A92" s="1" t="s">
        <v>0</v>
      </c>
      <c r="B92" s="3">
        <f t="shared" ref="B92:V92" si="22">SUM(B82:B91)</f>
        <v>81</v>
      </c>
      <c r="C92" s="3">
        <f t="shared" si="22"/>
        <v>66</v>
      </c>
      <c r="D92" s="3">
        <f t="shared" si="22"/>
        <v>70</v>
      </c>
      <c r="E92" s="3">
        <f t="shared" si="22"/>
        <v>100</v>
      </c>
      <c r="F92" s="3">
        <f t="shared" si="22"/>
        <v>94</v>
      </c>
      <c r="G92" s="3">
        <f t="shared" si="22"/>
        <v>84</v>
      </c>
      <c r="H92" s="3">
        <f t="shared" si="22"/>
        <v>60</v>
      </c>
      <c r="I92" s="3">
        <f t="shared" si="22"/>
        <v>39</v>
      </c>
      <c r="J92" s="3">
        <f t="shared" si="22"/>
        <v>27</v>
      </c>
      <c r="K92" s="3">
        <f t="shared" si="22"/>
        <v>89</v>
      </c>
      <c r="L92" s="3">
        <f t="shared" si="22"/>
        <v>132</v>
      </c>
      <c r="M92" s="3">
        <f t="shared" si="22"/>
        <v>126</v>
      </c>
      <c r="N92" s="3">
        <f t="shared" si="22"/>
        <v>90</v>
      </c>
      <c r="O92" s="3">
        <f t="shared" si="22"/>
        <v>91</v>
      </c>
      <c r="P92" s="3">
        <f t="shared" ref="P92:U92" si="23">SUM(P82:P91)</f>
        <v>74</v>
      </c>
      <c r="Q92" s="3">
        <f t="shared" si="23"/>
        <v>98</v>
      </c>
      <c r="R92" s="3">
        <f t="shared" si="23"/>
        <v>74.583333333333343</v>
      </c>
      <c r="S92" s="3">
        <f t="shared" si="23"/>
        <v>79.916666666666657</v>
      </c>
      <c r="T92" s="3">
        <f t="shared" si="23"/>
        <v>59</v>
      </c>
      <c r="U92" s="3">
        <f t="shared" si="23"/>
        <v>80.416666666666657</v>
      </c>
      <c r="V92" s="3">
        <f t="shared" si="22"/>
        <v>138.83333333333331</v>
      </c>
      <c r="W92" s="5">
        <f>SUM(W82:W91)</f>
        <v>1</v>
      </c>
    </row>
    <row r="94" spans="1:23" x14ac:dyDescent="0.2">
      <c r="A94" s="17" t="s">
        <v>4</v>
      </c>
    </row>
    <row r="95" spans="1:23" x14ac:dyDescent="0.2">
      <c r="A95" s="1" t="s">
        <v>34</v>
      </c>
      <c r="B95" s="4">
        <v>1</v>
      </c>
      <c r="C95" s="4">
        <v>2</v>
      </c>
      <c r="D95" s="4">
        <v>1</v>
      </c>
      <c r="E95" s="4">
        <v>1</v>
      </c>
      <c r="F95" s="4">
        <v>0</v>
      </c>
      <c r="G95" s="4">
        <v>1</v>
      </c>
      <c r="H95" s="4">
        <v>0</v>
      </c>
      <c r="I95" s="4">
        <v>1</v>
      </c>
      <c r="J95" s="4">
        <v>1</v>
      </c>
      <c r="K95" s="4">
        <v>6</v>
      </c>
      <c r="L95" s="4">
        <v>6</v>
      </c>
      <c r="M95" s="4">
        <v>5</v>
      </c>
      <c r="N95" s="4">
        <v>2</v>
      </c>
      <c r="O95" s="4">
        <v>1</v>
      </c>
      <c r="P95" s="4">
        <v>2</v>
      </c>
      <c r="Q95" s="4">
        <v>2.1666666666666665</v>
      </c>
      <c r="R95" s="4">
        <v>1</v>
      </c>
      <c r="S95" s="4">
        <v>1.1666666666666667</v>
      </c>
      <c r="T95" s="4">
        <v>1.3333333333333333</v>
      </c>
      <c r="U95" s="4">
        <v>1.4166666666666667</v>
      </c>
      <c r="V95" s="4">
        <v>7.166666666666667</v>
      </c>
      <c r="W95" s="19">
        <f>V95/$V$105</f>
        <v>6.0350877192982468E-2</v>
      </c>
    </row>
    <row r="96" spans="1:23" x14ac:dyDescent="0.2">
      <c r="A96" s="1" t="s">
        <v>35</v>
      </c>
      <c r="B96" s="4">
        <v>3</v>
      </c>
      <c r="C96" s="4">
        <v>2</v>
      </c>
      <c r="D96" s="4">
        <v>1</v>
      </c>
      <c r="E96" s="4">
        <v>2</v>
      </c>
      <c r="F96" s="4">
        <v>2</v>
      </c>
      <c r="G96" s="4">
        <v>1</v>
      </c>
      <c r="H96" s="4">
        <v>1</v>
      </c>
      <c r="I96" s="4">
        <v>2</v>
      </c>
      <c r="J96" s="4">
        <v>1</v>
      </c>
      <c r="K96" s="4">
        <v>5</v>
      </c>
      <c r="L96" s="4">
        <v>6</v>
      </c>
      <c r="M96" s="4">
        <v>4</v>
      </c>
      <c r="N96" s="4">
        <v>2</v>
      </c>
      <c r="O96" s="4">
        <v>2</v>
      </c>
      <c r="P96" s="4">
        <v>4</v>
      </c>
      <c r="Q96" s="4">
        <v>2.8333333333333335</v>
      </c>
      <c r="R96" s="4">
        <v>1.75</v>
      </c>
      <c r="S96" s="4">
        <v>3.5833333333333335</v>
      </c>
      <c r="T96" s="4">
        <v>5.166666666666667</v>
      </c>
      <c r="U96" s="4">
        <v>3.75</v>
      </c>
      <c r="V96" s="4">
        <v>4.25</v>
      </c>
      <c r="W96" s="19">
        <f t="shared" ref="W96:W104" si="24">V96/$V$105</f>
        <v>3.5789473684210531E-2</v>
      </c>
    </row>
    <row r="97" spans="1:23" x14ac:dyDescent="0.2">
      <c r="A97" s="1" t="s">
        <v>36</v>
      </c>
      <c r="B97" s="4">
        <v>0</v>
      </c>
      <c r="C97" s="4">
        <v>0</v>
      </c>
      <c r="D97" s="4">
        <v>2</v>
      </c>
      <c r="E97" s="4">
        <v>1</v>
      </c>
      <c r="F97" s="4">
        <v>0</v>
      </c>
      <c r="G97" s="4">
        <v>0</v>
      </c>
      <c r="H97" s="4">
        <v>1</v>
      </c>
      <c r="I97" s="4">
        <v>1</v>
      </c>
      <c r="J97" s="4">
        <v>2</v>
      </c>
      <c r="K97" s="4">
        <v>6</v>
      </c>
      <c r="L97" s="4">
        <v>7</v>
      </c>
      <c r="M97" s="4">
        <v>9</v>
      </c>
      <c r="N97" s="4">
        <v>4</v>
      </c>
      <c r="O97" s="4">
        <v>4</v>
      </c>
      <c r="P97" s="4">
        <v>4</v>
      </c>
      <c r="Q97" s="4">
        <v>2.6666666666666665</v>
      </c>
      <c r="R97" s="4">
        <v>3.9166666666666665</v>
      </c>
      <c r="S97" s="4">
        <v>3</v>
      </c>
      <c r="T97" s="4">
        <v>3.4166666666666665</v>
      </c>
      <c r="U97" s="4">
        <v>4.083333333333333</v>
      </c>
      <c r="V97" s="4">
        <v>9.25</v>
      </c>
      <c r="W97" s="19">
        <f t="shared" si="24"/>
        <v>7.7894736842105267E-2</v>
      </c>
    </row>
    <row r="98" spans="1:23" x14ac:dyDescent="0.2">
      <c r="A98" s="1" t="s">
        <v>37</v>
      </c>
      <c r="B98" s="4">
        <v>5</v>
      </c>
      <c r="C98" s="4">
        <v>3</v>
      </c>
      <c r="D98" s="4">
        <v>2</v>
      </c>
      <c r="E98" s="4">
        <v>4</v>
      </c>
      <c r="F98" s="4">
        <v>4</v>
      </c>
      <c r="G98" s="4">
        <v>2</v>
      </c>
      <c r="H98" s="4">
        <v>1</v>
      </c>
      <c r="I98" s="4">
        <v>2</v>
      </c>
      <c r="J98" s="4">
        <v>2</v>
      </c>
      <c r="K98" s="4">
        <v>7</v>
      </c>
      <c r="L98" s="4">
        <v>10</v>
      </c>
      <c r="M98" s="4">
        <v>8</v>
      </c>
      <c r="N98" s="4">
        <v>4</v>
      </c>
      <c r="O98" s="4">
        <v>3</v>
      </c>
      <c r="P98" s="4">
        <v>4</v>
      </c>
      <c r="Q98" s="4">
        <v>1.9166666666666667</v>
      </c>
      <c r="R98" s="4">
        <v>1.5</v>
      </c>
      <c r="S98" s="4">
        <v>1.5833333333333333</v>
      </c>
      <c r="T98" s="4">
        <v>3.5</v>
      </c>
      <c r="U98" s="4">
        <v>3.5833333333333335</v>
      </c>
      <c r="V98" s="4">
        <v>8.8333333333333339</v>
      </c>
      <c r="W98" s="19">
        <f t="shared" si="24"/>
        <v>7.4385964912280722E-2</v>
      </c>
    </row>
    <row r="99" spans="1:23" x14ac:dyDescent="0.2">
      <c r="A99" s="1" t="s">
        <v>38</v>
      </c>
      <c r="B99" s="4">
        <v>13</v>
      </c>
      <c r="C99" s="4">
        <v>12</v>
      </c>
      <c r="D99" s="4">
        <v>12</v>
      </c>
      <c r="E99" s="4">
        <v>18</v>
      </c>
      <c r="F99" s="4">
        <v>17</v>
      </c>
      <c r="G99" s="4">
        <v>15</v>
      </c>
      <c r="H99" s="4">
        <v>7</v>
      </c>
      <c r="I99" s="4">
        <v>4</v>
      </c>
      <c r="J99" s="4">
        <v>5</v>
      </c>
      <c r="K99" s="4">
        <v>16</v>
      </c>
      <c r="L99" s="4">
        <v>21</v>
      </c>
      <c r="M99" s="4">
        <v>12</v>
      </c>
      <c r="N99" s="4">
        <v>9</v>
      </c>
      <c r="O99" s="4">
        <v>8</v>
      </c>
      <c r="P99" s="4">
        <v>13</v>
      </c>
      <c r="Q99" s="4">
        <v>12</v>
      </c>
      <c r="R99" s="4">
        <v>11.416666666666666</v>
      </c>
      <c r="S99" s="4">
        <v>10.833333333333334</v>
      </c>
      <c r="T99" s="4">
        <v>10.25</v>
      </c>
      <c r="U99" s="4">
        <v>9.6666666666666661</v>
      </c>
      <c r="V99" s="4">
        <v>25.583333333333332</v>
      </c>
      <c r="W99" s="19">
        <f t="shared" si="24"/>
        <v>0.2154385964912281</v>
      </c>
    </row>
    <row r="100" spans="1:23" x14ac:dyDescent="0.2">
      <c r="A100" s="1" t="s">
        <v>39</v>
      </c>
      <c r="B100" s="4">
        <v>7</v>
      </c>
      <c r="C100" s="4">
        <v>9</v>
      </c>
      <c r="D100" s="4">
        <v>10</v>
      </c>
      <c r="E100" s="4">
        <v>8</v>
      </c>
      <c r="F100" s="4">
        <v>8</v>
      </c>
      <c r="G100" s="4">
        <v>6</v>
      </c>
      <c r="H100" s="4">
        <v>5</v>
      </c>
      <c r="I100" s="4">
        <v>4</v>
      </c>
      <c r="J100" s="4">
        <v>3</v>
      </c>
      <c r="K100" s="4">
        <v>8</v>
      </c>
      <c r="L100" s="4">
        <v>8</v>
      </c>
      <c r="M100" s="4">
        <v>9</v>
      </c>
      <c r="N100" s="4">
        <v>8</v>
      </c>
      <c r="O100" s="4">
        <v>6</v>
      </c>
      <c r="P100" s="4">
        <v>7</v>
      </c>
      <c r="Q100" s="4">
        <v>6.333333333333333</v>
      </c>
      <c r="R100" s="4">
        <v>3.25</v>
      </c>
      <c r="S100" s="4">
        <v>4.333333333333333</v>
      </c>
      <c r="T100" s="4">
        <v>4.333333333333333</v>
      </c>
      <c r="U100" s="4">
        <v>5.5</v>
      </c>
      <c r="V100" s="4">
        <v>11.083333333333334</v>
      </c>
      <c r="W100" s="19">
        <f t="shared" si="24"/>
        <v>9.3333333333333351E-2</v>
      </c>
    </row>
    <row r="101" spans="1:23" x14ac:dyDescent="0.2">
      <c r="A101" s="1" t="s">
        <v>40</v>
      </c>
      <c r="B101" s="4">
        <v>2</v>
      </c>
      <c r="C101" s="4">
        <v>3</v>
      </c>
      <c r="D101" s="4">
        <v>4</v>
      </c>
      <c r="E101" s="4">
        <v>7</v>
      </c>
      <c r="F101" s="4">
        <v>4</v>
      </c>
      <c r="G101" s="4">
        <v>4</v>
      </c>
      <c r="H101" s="4">
        <v>4</v>
      </c>
      <c r="I101" s="4">
        <v>2</v>
      </c>
      <c r="J101" s="4">
        <v>4</v>
      </c>
      <c r="K101" s="4">
        <v>14</v>
      </c>
      <c r="L101" s="4">
        <v>10</v>
      </c>
      <c r="M101" s="4">
        <v>8</v>
      </c>
      <c r="N101" s="4">
        <v>5</v>
      </c>
      <c r="O101" s="4">
        <v>3</v>
      </c>
      <c r="P101" s="4">
        <v>8</v>
      </c>
      <c r="Q101" s="4">
        <v>6.75</v>
      </c>
      <c r="R101" s="4">
        <v>4.25</v>
      </c>
      <c r="S101" s="4">
        <v>2.9166666666666665</v>
      </c>
      <c r="T101" s="4">
        <v>5.333333333333333</v>
      </c>
      <c r="U101" s="4">
        <v>1.75</v>
      </c>
      <c r="V101" s="4">
        <v>6.583333333333333</v>
      </c>
      <c r="W101" s="19">
        <f t="shared" si="24"/>
        <v>5.5438596491228072E-2</v>
      </c>
    </row>
    <row r="102" spans="1:23" x14ac:dyDescent="0.2">
      <c r="A102" s="1" t="s">
        <v>41</v>
      </c>
      <c r="B102" s="4">
        <v>28</v>
      </c>
      <c r="C102" s="4">
        <v>23</v>
      </c>
      <c r="D102" s="4">
        <v>16</v>
      </c>
      <c r="E102" s="4">
        <v>25</v>
      </c>
      <c r="F102" s="4">
        <v>20</v>
      </c>
      <c r="G102" s="4">
        <v>19</v>
      </c>
      <c r="H102" s="4">
        <v>11</v>
      </c>
      <c r="I102" s="4">
        <v>4</v>
      </c>
      <c r="J102" s="4">
        <v>4</v>
      </c>
      <c r="K102" s="4">
        <v>13</v>
      </c>
      <c r="L102" s="4">
        <v>11</v>
      </c>
      <c r="M102" s="4">
        <v>8</v>
      </c>
      <c r="N102" s="4">
        <v>7</v>
      </c>
      <c r="O102" s="4">
        <v>6</v>
      </c>
      <c r="P102" s="4">
        <v>5</v>
      </c>
      <c r="Q102" s="4">
        <v>2.3333333333333335</v>
      </c>
      <c r="R102" s="4">
        <v>4.25</v>
      </c>
      <c r="S102" s="4">
        <v>2.4166666666666665</v>
      </c>
      <c r="T102" s="4">
        <v>2.1666666666666665</v>
      </c>
      <c r="U102" s="4">
        <v>3.1666666666666665</v>
      </c>
      <c r="V102" s="4">
        <v>10</v>
      </c>
      <c r="W102" s="19">
        <f t="shared" si="24"/>
        <v>8.4210526315789486E-2</v>
      </c>
    </row>
    <row r="103" spans="1:23" x14ac:dyDescent="0.2">
      <c r="A103" s="1" t="s">
        <v>42</v>
      </c>
      <c r="B103" s="4">
        <v>4</v>
      </c>
      <c r="C103" s="4">
        <v>4</v>
      </c>
      <c r="D103" s="4">
        <v>5</v>
      </c>
      <c r="E103" s="4">
        <v>6</v>
      </c>
      <c r="F103" s="4">
        <v>3</v>
      </c>
      <c r="G103" s="4">
        <v>3</v>
      </c>
      <c r="H103" s="4">
        <v>4</v>
      </c>
      <c r="I103" s="4">
        <v>1</v>
      </c>
      <c r="J103" s="4">
        <v>3</v>
      </c>
      <c r="K103" s="4">
        <v>8</v>
      </c>
      <c r="L103" s="4">
        <v>8</v>
      </c>
      <c r="M103" s="4">
        <v>6</v>
      </c>
      <c r="N103" s="4">
        <v>3</v>
      </c>
      <c r="O103" s="4">
        <v>2</v>
      </c>
      <c r="P103" s="4">
        <v>2</v>
      </c>
      <c r="Q103" s="4">
        <v>0.5</v>
      </c>
      <c r="R103" s="4">
        <v>0</v>
      </c>
      <c r="S103" s="4">
        <v>0.75</v>
      </c>
      <c r="T103" s="4">
        <v>1.5</v>
      </c>
      <c r="U103" s="4">
        <v>1.5833333333333333</v>
      </c>
      <c r="V103" s="4">
        <v>5.75</v>
      </c>
      <c r="W103" s="19">
        <f t="shared" si="24"/>
        <v>4.8421052631578955E-2</v>
      </c>
    </row>
    <row r="104" spans="1:23" x14ac:dyDescent="0.2">
      <c r="A104" s="6" t="s">
        <v>43</v>
      </c>
      <c r="B104" s="7">
        <v>31</v>
      </c>
      <c r="C104" s="7">
        <v>33</v>
      </c>
      <c r="D104" s="7">
        <v>22</v>
      </c>
      <c r="E104" s="7">
        <v>26</v>
      </c>
      <c r="F104" s="7">
        <v>26</v>
      </c>
      <c r="G104" s="7">
        <v>24</v>
      </c>
      <c r="H104" s="7">
        <v>14</v>
      </c>
      <c r="I104" s="7">
        <v>8</v>
      </c>
      <c r="J104" s="7">
        <v>12</v>
      </c>
      <c r="K104" s="7">
        <v>35</v>
      </c>
      <c r="L104" s="7">
        <v>51</v>
      </c>
      <c r="M104" s="7">
        <v>55</v>
      </c>
      <c r="N104" s="7">
        <v>36</v>
      </c>
      <c r="O104" s="7">
        <v>24</v>
      </c>
      <c r="P104" s="7">
        <v>30</v>
      </c>
      <c r="Q104" s="7">
        <v>27.333333333333332</v>
      </c>
      <c r="R104" s="7">
        <v>19.333333333333332</v>
      </c>
      <c r="S104" s="7">
        <v>14.416666666666666</v>
      </c>
      <c r="T104" s="7">
        <v>13.333333333333334</v>
      </c>
      <c r="U104" s="7">
        <v>14.25</v>
      </c>
      <c r="V104" s="7">
        <v>30.25</v>
      </c>
      <c r="W104" s="18">
        <f t="shared" si="24"/>
        <v>0.25473684210526321</v>
      </c>
    </row>
    <row r="105" spans="1:23" x14ac:dyDescent="0.2">
      <c r="A105" s="1" t="s">
        <v>0</v>
      </c>
      <c r="B105" s="3">
        <f t="shared" ref="B105:V105" si="25">SUM(B95:B104)</f>
        <v>94</v>
      </c>
      <c r="C105" s="3">
        <f t="shared" si="25"/>
        <v>91</v>
      </c>
      <c r="D105" s="3">
        <f t="shared" si="25"/>
        <v>75</v>
      </c>
      <c r="E105" s="3">
        <f t="shared" si="25"/>
        <v>98</v>
      </c>
      <c r="F105" s="3">
        <f t="shared" si="25"/>
        <v>84</v>
      </c>
      <c r="G105" s="3">
        <f t="shared" si="25"/>
        <v>75</v>
      </c>
      <c r="H105" s="3">
        <f t="shared" si="25"/>
        <v>48</v>
      </c>
      <c r="I105" s="3">
        <f t="shared" si="25"/>
        <v>29</v>
      </c>
      <c r="J105" s="3">
        <f t="shared" si="25"/>
        <v>37</v>
      </c>
      <c r="K105" s="3">
        <f t="shared" si="25"/>
        <v>118</v>
      </c>
      <c r="L105" s="3">
        <f t="shared" si="25"/>
        <v>138</v>
      </c>
      <c r="M105" s="3">
        <f t="shared" si="25"/>
        <v>124</v>
      </c>
      <c r="N105" s="3">
        <f t="shared" si="25"/>
        <v>80</v>
      </c>
      <c r="O105" s="3">
        <f t="shared" si="25"/>
        <v>59</v>
      </c>
      <c r="P105" s="3">
        <f t="shared" ref="P105:U105" si="26">SUM(P95:P104)</f>
        <v>79</v>
      </c>
      <c r="Q105" s="3">
        <f t="shared" si="26"/>
        <v>64.833333333333329</v>
      </c>
      <c r="R105" s="3">
        <f t="shared" si="26"/>
        <v>50.666666666666664</v>
      </c>
      <c r="S105" s="3">
        <f t="shared" si="26"/>
        <v>45</v>
      </c>
      <c r="T105" s="3">
        <f t="shared" si="26"/>
        <v>50.333333333333329</v>
      </c>
      <c r="U105" s="3">
        <f t="shared" si="26"/>
        <v>48.75</v>
      </c>
      <c r="V105" s="3">
        <f t="shared" si="25"/>
        <v>118.74999999999999</v>
      </c>
      <c r="W105" s="5">
        <f>SUM(W95:W104)</f>
        <v>1.0000000000000002</v>
      </c>
    </row>
    <row r="107" spans="1:23" x14ac:dyDescent="0.2">
      <c r="A107" s="17" t="s">
        <v>5</v>
      </c>
      <c r="D107" s="1" t="s">
        <v>23</v>
      </c>
    </row>
    <row r="108" spans="1:23" x14ac:dyDescent="0.2">
      <c r="A108" s="1" t="s">
        <v>34</v>
      </c>
      <c r="B108" s="4">
        <v>4</v>
      </c>
      <c r="C108" s="4">
        <v>3</v>
      </c>
      <c r="D108" s="4">
        <v>2</v>
      </c>
      <c r="E108" s="4">
        <v>2</v>
      </c>
      <c r="F108" s="4">
        <v>3</v>
      </c>
      <c r="G108" s="4">
        <v>5</v>
      </c>
      <c r="H108" s="4">
        <v>9</v>
      </c>
      <c r="I108" s="4">
        <v>7</v>
      </c>
      <c r="J108" s="4">
        <v>8</v>
      </c>
      <c r="K108" s="4">
        <v>35</v>
      </c>
      <c r="L108" s="4">
        <v>24</v>
      </c>
      <c r="M108" s="4">
        <v>24</v>
      </c>
      <c r="N108" s="4">
        <v>21</v>
      </c>
      <c r="O108" s="4">
        <v>24</v>
      </c>
      <c r="P108" s="4">
        <v>21</v>
      </c>
      <c r="Q108" s="4">
        <v>18.666666666666668</v>
      </c>
      <c r="R108" s="4">
        <v>16</v>
      </c>
      <c r="S108" s="4">
        <v>20.916666666666668</v>
      </c>
      <c r="T108" s="4">
        <v>23.416666666666668</v>
      </c>
      <c r="U108" s="4">
        <v>23.333333333333332</v>
      </c>
      <c r="V108" s="4">
        <v>46.166666666666664</v>
      </c>
      <c r="W108" s="19">
        <f>V108/$V$118</f>
        <v>4.657419083648591E-2</v>
      </c>
    </row>
    <row r="109" spans="1:23" x14ac:dyDescent="0.2">
      <c r="A109" s="1" t="s">
        <v>35</v>
      </c>
      <c r="B109" s="4">
        <v>7</v>
      </c>
      <c r="C109" s="4">
        <v>14</v>
      </c>
      <c r="D109" s="4">
        <v>23</v>
      </c>
      <c r="E109" s="4">
        <v>31</v>
      </c>
      <c r="F109" s="4">
        <v>42</v>
      </c>
      <c r="G109" s="4">
        <v>30</v>
      </c>
      <c r="H109" s="4">
        <v>16</v>
      </c>
      <c r="I109" s="4">
        <v>10</v>
      </c>
      <c r="J109" s="4">
        <v>12</v>
      </c>
      <c r="K109" s="4">
        <v>79</v>
      </c>
      <c r="L109" s="4">
        <v>68</v>
      </c>
      <c r="M109" s="4">
        <v>72</v>
      </c>
      <c r="N109" s="4">
        <v>54</v>
      </c>
      <c r="O109" s="4">
        <v>44</v>
      </c>
      <c r="P109" s="4">
        <v>37</v>
      </c>
      <c r="Q109" s="4">
        <v>27.416666666666668</v>
      </c>
      <c r="R109" s="4">
        <v>20</v>
      </c>
      <c r="S109" s="4">
        <v>19</v>
      </c>
      <c r="T109" s="4">
        <v>16.583333333333332</v>
      </c>
      <c r="U109" s="4">
        <v>25.333333333333332</v>
      </c>
      <c r="V109" s="4">
        <v>47.333333333333336</v>
      </c>
      <c r="W109" s="19">
        <f t="shared" ref="W109:W117" si="27">V109/$V$118</f>
        <v>4.7751155947877259E-2</v>
      </c>
    </row>
    <row r="110" spans="1:23" x14ac:dyDescent="0.2">
      <c r="A110" s="1" t="s">
        <v>36</v>
      </c>
      <c r="B110" s="4">
        <v>5</v>
      </c>
      <c r="C110" s="4">
        <v>9</v>
      </c>
      <c r="D110" s="4">
        <v>10</v>
      </c>
      <c r="E110" s="4">
        <v>14</v>
      </c>
      <c r="F110" s="4">
        <v>10</v>
      </c>
      <c r="G110" s="4">
        <v>12</v>
      </c>
      <c r="H110" s="4">
        <v>12</v>
      </c>
      <c r="I110" s="4">
        <v>8</v>
      </c>
      <c r="J110" s="4">
        <v>11</v>
      </c>
      <c r="K110" s="4">
        <v>64</v>
      </c>
      <c r="L110" s="4">
        <v>67</v>
      </c>
      <c r="M110" s="4">
        <v>48</v>
      </c>
      <c r="N110" s="4">
        <v>43</v>
      </c>
      <c r="O110" s="4">
        <v>41</v>
      </c>
      <c r="P110" s="4">
        <v>45</v>
      </c>
      <c r="Q110" s="4">
        <v>38.25</v>
      </c>
      <c r="R110" s="4">
        <v>34.416666666666664</v>
      </c>
      <c r="S110" s="4">
        <v>42.5</v>
      </c>
      <c r="T110" s="4">
        <v>37.25</v>
      </c>
      <c r="U110" s="4">
        <v>38.75</v>
      </c>
      <c r="V110" s="4">
        <v>99.416666666666671</v>
      </c>
      <c r="W110" s="19">
        <f t="shared" si="27"/>
        <v>0.10029424127784783</v>
      </c>
    </row>
    <row r="111" spans="1:23" x14ac:dyDescent="0.2">
      <c r="A111" s="1" t="s">
        <v>37</v>
      </c>
      <c r="B111" s="4">
        <v>17</v>
      </c>
      <c r="C111" s="4">
        <v>19</v>
      </c>
      <c r="D111" s="4">
        <v>24</v>
      </c>
      <c r="E111" s="4">
        <v>25</v>
      </c>
      <c r="F111" s="4">
        <v>35</v>
      </c>
      <c r="G111" s="4">
        <v>34</v>
      </c>
      <c r="H111" s="4">
        <v>29</v>
      </c>
      <c r="I111" s="4">
        <v>26</v>
      </c>
      <c r="J111" s="4">
        <v>29</v>
      </c>
      <c r="K111" s="4">
        <v>69</v>
      </c>
      <c r="L111" s="4">
        <v>68</v>
      </c>
      <c r="M111" s="4">
        <v>61</v>
      </c>
      <c r="N111" s="4">
        <v>43</v>
      </c>
      <c r="O111" s="4">
        <v>32</v>
      </c>
      <c r="P111" s="4">
        <v>31</v>
      </c>
      <c r="Q111" s="4">
        <v>30</v>
      </c>
      <c r="R111" s="4">
        <v>19.833333333333332</v>
      </c>
      <c r="S111" s="4">
        <v>21.083333333333332</v>
      </c>
      <c r="T111" s="4">
        <v>22.25</v>
      </c>
      <c r="U111" s="4">
        <v>31.833333333333332</v>
      </c>
      <c r="V111" s="4">
        <v>87.5</v>
      </c>
      <c r="W111" s="19">
        <f t="shared" si="27"/>
        <v>8.8272383354350559E-2</v>
      </c>
    </row>
    <row r="112" spans="1:23" x14ac:dyDescent="0.2">
      <c r="A112" s="1" t="s">
        <v>38</v>
      </c>
      <c r="B112" s="4">
        <v>48</v>
      </c>
      <c r="C112" s="4">
        <v>47</v>
      </c>
      <c r="D112" s="4">
        <v>39</v>
      </c>
      <c r="E112" s="4">
        <v>47</v>
      </c>
      <c r="F112" s="4">
        <v>49</v>
      </c>
      <c r="G112" s="4">
        <v>46</v>
      </c>
      <c r="H112" s="4">
        <v>46</v>
      </c>
      <c r="I112" s="4">
        <v>37</v>
      </c>
      <c r="J112" s="4">
        <v>49</v>
      </c>
      <c r="K112" s="4">
        <v>145</v>
      </c>
      <c r="L112" s="4">
        <v>144</v>
      </c>
      <c r="M112" s="4">
        <v>126</v>
      </c>
      <c r="N112" s="4">
        <v>104</v>
      </c>
      <c r="O112" s="4">
        <v>89</v>
      </c>
      <c r="P112" s="4">
        <v>87</v>
      </c>
      <c r="Q112" s="4">
        <v>78.333333333333329</v>
      </c>
      <c r="R112" s="4">
        <v>73.333333333333329</v>
      </c>
      <c r="S112" s="4">
        <v>70.083333333333329</v>
      </c>
      <c r="T112" s="4">
        <v>82.916666666666671</v>
      </c>
      <c r="U112" s="4">
        <v>88.5</v>
      </c>
      <c r="V112" s="4">
        <v>194.41666666666666</v>
      </c>
      <c r="W112" s="19">
        <f t="shared" si="27"/>
        <v>0.19613282891971415</v>
      </c>
    </row>
    <row r="113" spans="1:23" x14ac:dyDescent="0.2">
      <c r="A113" s="1" t="s">
        <v>39</v>
      </c>
      <c r="B113" s="4">
        <v>32</v>
      </c>
      <c r="C113" s="4">
        <v>55</v>
      </c>
      <c r="D113" s="4">
        <v>50</v>
      </c>
      <c r="E113" s="4">
        <v>64</v>
      </c>
      <c r="F113" s="4">
        <v>64</v>
      </c>
      <c r="G113" s="4">
        <v>62</v>
      </c>
      <c r="H113" s="4">
        <v>47</v>
      </c>
      <c r="I113" s="4">
        <v>41</v>
      </c>
      <c r="J113" s="4">
        <v>55</v>
      </c>
      <c r="K113" s="4">
        <v>174</v>
      </c>
      <c r="L113" s="4">
        <v>127</v>
      </c>
      <c r="M113" s="4">
        <v>99</v>
      </c>
      <c r="N113" s="4">
        <v>64</v>
      </c>
      <c r="O113" s="4">
        <v>64</v>
      </c>
      <c r="P113" s="4">
        <v>66</v>
      </c>
      <c r="Q113" s="4">
        <v>62.75</v>
      </c>
      <c r="R113" s="4">
        <v>48.75</v>
      </c>
      <c r="S113" s="4">
        <v>37.583333333333336</v>
      </c>
      <c r="T113" s="4">
        <v>30.833333333333332</v>
      </c>
      <c r="U113" s="4">
        <v>49.416666666666664</v>
      </c>
      <c r="V113" s="4">
        <v>97.333333333333329</v>
      </c>
      <c r="W113" s="19">
        <f t="shared" si="27"/>
        <v>9.8192517864648998E-2</v>
      </c>
    </row>
    <row r="114" spans="1:23" x14ac:dyDescent="0.2">
      <c r="A114" s="1" t="s">
        <v>40</v>
      </c>
      <c r="B114" s="4">
        <v>17</v>
      </c>
      <c r="C114" s="4">
        <v>19</v>
      </c>
      <c r="D114" s="4">
        <v>25</v>
      </c>
      <c r="E114" s="4">
        <v>31</v>
      </c>
      <c r="F114" s="4">
        <v>30</v>
      </c>
      <c r="G114" s="4">
        <v>32</v>
      </c>
      <c r="H114" s="4">
        <v>20</v>
      </c>
      <c r="I114" s="4">
        <v>19</v>
      </c>
      <c r="J114" s="4">
        <v>32</v>
      </c>
      <c r="K114" s="4">
        <v>54</v>
      </c>
      <c r="L114" s="4">
        <v>56</v>
      </c>
      <c r="M114" s="4">
        <v>45</v>
      </c>
      <c r="N114" s="4">
        <v>37</v>
      </c>
      <c r="O114" s="4">
        <v>33</v>
      </c>
      <c r="P114" s="4">
        <v>29</v>
      </c>
      <c r="Q114" s="4">
        <v>27.083333333333332</v>
      </c>
      <c r="R114" s="4">
        <v>23.083333333333332</v>
      </c>
      <c r="S114" s="4">
        <v>37.333333333333336</v>
      </c>
      <c r="T114" s="4">
        <v>25.25</v>
      </c>
      <c r="U114" s="4">
        <v>42</v>
      </c>
      <c r="V114" s="4">
        <v>56.75</v>
      </c>
      <c r="W114" s="19">
        <f t="shared" si="27"/>
        <v>5.7250945775535932E-2</v>
      </c>
    </row>
    <row r="115" spans="1:23" x14ac:dyDescent="0.2">
      <c r="A115" s="1" t="s">
        <v>41</v>
      </c>
      <c r="B115" s="4">
        <v>57</v>
      </c>
      <c r="C115" s="4">
        <v>74</v>
      </c>
      <c r="D115" s="4">
        <v>70</v>
      </c>
      <c r="E115" s="4">
        <v>70</v>
      </c>
      <c r="F115" s="4">
        <v>79</v>
      </c>
      <c r="G115" s="4">
        <v>57</v>
      </c>
      <c r="H115" s="4">
        <v>46</v>
      </c>
      <c r="I115" s="4">
        <v>35</v>
      </c>
      <c r="J115" s="4">
        <v>58</v>
      </c>
      <c r="K115" s="4">
        <v>231</v>
      </c>
      <c r="L115" s="4">
        <v>150</v>
      </c>
      <c r="M115" s="4">
        <v>92</v>
      </c>
      <c r="N115" s="4">
        <v>51</v>
      </c>
      <c r="O115" s="4">
        <v>35</v>
      </c>
      <c r="P115" s="4">
        <v>42</v>
      </c>
      <c r="Q115" s="4">
        <v>35.083333333333336</v>
      </c>
      <c r="R115" s="4">
        <v>47.5</v>
      </c>
      <c r="S115" s="4">
        <v>54.833333333333336</v>
      </c>
      <c r="T115" s="4">
        <v>28</v>
      </c>
      <c r="U115" s="4">
        <v>36.75</v>
      </c>
      <c r="V115" s="4">
        <v>72.583333333333329</v>
      </c>
      <c r="W115" s="19">
        <f t="shared" si="27"/>
        <v>7.3224043715846981E-2</v>
      </c>
    </row>
    <row r="116" spans="1:23" x14ac:dyDescent="0.2">
      <c r="A116" s="1" t="s">
        <v>42</v>
      </c>
      <c r="B116" s="4">
        <v>8</v>
      </c>
      <c r="C116" s="4">
        <v>11</v>
      </c>
      <c r="D116" s="4">
        <v>15</v>
      </c>
      <c r="E116" s="4">
        <v>14</v>
      </c>
      <c r="F116" s="4">
        <v>12</v>
      </c>
      <c r="G116" s="4">
        <v>10</v>
      </c>
      <c r="H116" s="4">
        <v>9</v>
      </c>
      <c r="I116" s="4">
        <v>7</v>
      </c>
      <c r="J116" s="4">
        <v>11</v>
      </c>
      <c r="K116" s="4">
        <v>51</v>
      </c>
      <c r="L116" s="4">
        <v>54</v>
      </c>
      <c r="M116" s="4">
        <v>39</v>
      </c>
      <c r="N116" s="4">
        <v>25</v>
      </c>
      <c r="O116" s="4">
        <v>23</v>
      </c>
      <c r="P116" s="4">
        <v>20</v>
      </c>
      <c r="Q116" s="4">
        <v>16.5</v>
      </c>
      <c r="R116" s="4">
        <v>9.3333333333333339</v>
      </c>
      <c r="S116" s="4">
        <v>13.166666666666666</v>
      </c>
      <c r="T116" s="4">
        <v>13.25</v>
      </c>
      <c r="U116" s="4">
        <v>24.5</v>
      </c>
      <c r="V116" s="4">
        <v>46.5</v>
      </c>
      <c r="W116" s="19">
        <f t="shared" si="27"/>
        <v>4.6910466582597725E-2</v>
      </c>
    </row>
    <row r="117" spans="1:23" x14ac:dyDescent="0.2">
      <c r="A117" s="6" t="s">
        <v>43</v>
      </c>
      <c r="B117" s="7">
        <v>61</v>
      </c>
      <c r="C117" s="7">
        <v>87</v>
      </c>
      <c r="D117" s="7">
        <v>112</v>
      </c>
      <c r="E117" s="7">
        <v>143</v>
      </c>
      <c r="F117" s="7">
        <v>144</v>
      </c>
      <c r="G117" s="7">
        <v>127</v>
      </c>
      <c r="H117" s="7">
        <v>125</v>
      </c>
      <c r="I117" s="7">
        <v>105</v>
      </c>
      <c r="J117" s="7">
        <v>137</v>
      </c>
      <c r="K117" s="7">
        <v>362</v>
      </c>
      <c r="L117" s="7">
        <v>317</v>
      </c>
      <c r="M117" s="7">
        <v>256</v>
      </c>
      <c r="N117" s="7">
        <v>190</v>
      </c>
      <c r="O117" s="7">
        <v>166</v>
      </c>
      <c r="P117" s="7">
        <v>142</v>
      </c>
      <c r="Q117" s="7">
        <v>125.16666666666667</v>
      </c>
      <c r="R117" s="7">
        <v>103.5</v>
      </c>
      <c r="S117" s="7">
        <v>117.33333333333333</v>
      </c>
      <c r="T117" s="7">
        <v>113.66666666666667</v>
      </c>
      <c r="U117" s="7">
        <v>160.75</v>
      </c>
      <c r="V117" s="7">
        <v>243.25</v>
      </c>
      <c r="W117" s="18">
        <f t="shared" si="27"/>
        <v>0.24539722572509454</v>
      </c>
    </row>
    <row r="118" spans="1:23" x14ac:dyDescent="0.2">
      <c r="A118" s="1" t="s">
        <v>0</v>
      </c>
      <c r="B118" s="3">
        <f t="shared" ref="B118:V118" si="28">SUM(B108:B117)</f>
        <v>256</v>
      </c>
      <c r="C118" s="3">
        <f t="shared" si="28"/>
        <v>338</v>
      </c>
      <c r="D118" s="3">
        <f t="shared" si="28"/>
        <v>370</v>
      </c>
      <c r="E118" s="3">
        <f t="shared" si="28"/>
        <v>441</v>
      </c>
      <c r="F118" s="3">
        <f t="shared" si="28"/>
        <v>468</v>
      </c>
      <c r="G118" s="3">
        <f t="shared" si="28"/>
        <v>415</v>
      </c>
      <c r="H118" s="3">
        <f t="shared" si="28"/>
        <v>359</v>
      </c>
      <c r="I118" s="3">
        <f t="shared" si="28"/>
        <v>295</v>
      </c>
      <c r="J118" s="3">
        <f t="shared" si="28"/>
        <v>402</v>
      </c>
      <c r="K118" s="3">
        <f t="shared" si="28"/>
        <v>1264</v>
      </c>
      <c r="L118" s="3">
        <f t="shared" si="28"/>
        <v>1075</v>
      </c>
      <c r="M118" s="3">
        <f t="shared" si="28"/>
        <v>862</v>
      </c>
      <c r="N118" s="3">
        <f t="shared" si="28"/>
        <v>632</v>
      </c>
      <c r="O118" s="3">
        <f t="shared" si="28"/>
        <v>551</v>
      </c>
      <c r="P118" s="3">
        <f t="shared" ref="P118:U118" si="29">SUM(P108:P117)</f>
        <v>520</v>
      </c>
      <c r="Q118" s="3">
        <f t="shared" si="29"/>
        <v>459.25</v>
      </c>
      <c r="R118" s="3">
        <f t="shared" si="29"/>
        <v>395.74999999999994</v>
      </c>
      <c r="S118" s="3">
        <f t="shared" si="29"/>
        <v>433.83333333333331</v>
      </c>
      <c r="T118" s="3">
        <f t="shared" si="29"/>
        <v>393.41666666666669</v>
      </c>
      <c r="U118" s="3">
        <f t="shared" si="29"/>
        <v>521.16666666666674</v>
      </c>
      <c r="V118" s="3">
        <f t="shared" si="28"/>
        <v>991.25000000000011</v>
      </c>
      <c r="W118" s="5">
        <f>SUM(W108:W117)</f>
        <v>0.99999999999999978</v>
      </c>
    </row>
    <row r="120" spans="1:23" x14ac:dyDescent="0.2">
      <c r="A120" s="17" t="s">
        <v>6</v>
      </c>
    </row>
    <row r="121" spans="1:23" x14ac:dyDescent="0.2">
      <c r="A121" s="1" t="s">
        <v>34</v>
      </c>
      <c r="B121" s="4">
        <v>1</v>
      </c>
      <c r="C121" s="4">
        <v>1</v>
      </c>
      <c r="D121" s="4">
        <v>2</v>
      </c>
      <c r="E121" s="4">
        <v>1</v>
      </c>
      <c r="F121" s="4">
        <v>2</v>
      </c>
      <c r="G121" s="4">
        <v>1</v>
      </c>
      <c r="H121" s="4">
        <v>1</v>
      </c>
      <c r="I121" s="4">
        <v>1</v>
      </c>
      <c r="J121" s="4">
        <v>7</v>
      </c>
      <c r="K121" s="4">
        <v>13</v>
      </c>
      <c r="L121" s="4">
        <v>11</v>
      </c>
      <c r="M121" s="4">
        <v>10</v>
      </c>
      <c r="N121" s="4">
        <v>7</v>
      </c>
      <c r="O121" s="4">
        <v>6</v>
      </c>
      <c r="P121" s="4">
        <v>4</v>
      </c>
      <c r="Q121" s="4">
        <v>4.583333333333333</v>
      </c>
      <c r="R121" s="4">
        <v>4.75</v>
      </c>
      <c r="S121" s="4">
        <v>7</v>
      </c>
      <c r="T121" s="4">
        <v>4.583333333333333</v>
      </c>
      <c r="U121" s="4">
        <v>5.666666666666667</v>
      </c>
      <c r="V121" s="4">
        <v>23.416666666666668</v>
      </c>
      <c r="W121" s="19">
        <f>V121/$V$131</f>
        <v>7.461497610196495E-2</v>
      </c>
    </row>
    <row r="122" spans="1:23" x14ac:dyDescent="0.2">
      <c r="A122" s="1" t="s">
        <v>35</v>
      </c>
      <c r="B122" s="4">
        <v>2</v>
      </c>
      <c r="C122" s="4">
        <v>3</v>
      </c>
      <c r="D122" s="4">
        <v>4</v>
      </c>
      <c r="E122" s="4">
        <v>5</v>
      </c>
      <c r="F122" s="4">
        <v>4</v>
      </c>
      <c r="G122" s="4">
        <v>3</v>
      </c>
      <c r="H122" s="4">
        <v>2</v>
      </c>
      <c r="I122" s="4">
        <v>2</v>
      </c>
      <c r="J122" s="4">
        <v>3</v>
      </c>
      <c r="K122" s="4">
        <v>8</v>
      </c>
      <c r="L122" s="4">
        <v>17</v>
      </c>
      <c r="M122" s="4">
        <v>18</v>
      </c>
      <c r="N122" s="4">
        <v>10</v>
      </c>
      <c r="O122" s="4">
        <v>8</v>
      </c>
      <c r="P122" s="4">
        <v>8</v>
      </c>
      <c r="Q122" s="4">
        <v>6.416666666666667</v>
      </c>
      <c r="R122" s="4">
        <v>6.25</v>
      </c>
      <c r="S122" s="4">
        <v>4.833333333333333</v>
      </c>
      <c r="T122" s="4">
        <v>4.333333333333333</v>
      </c>
      <c r="U122" s="4">
        <v>6.25</v>
      </c>
      <c r="V122" s="4">
        <v>11</v>
      </c>
      <c r="W122" s="19">
        <f t="shared" ref="W122:W130" si="30">V122/$V$131</f>
        <v>3.505045140732873E-2</v>
      </c>
    </row>
    <row r="123" spans="1:23" x14ac:dyDescent="0.2">
      <c r="A123" s="1" t="s">
        <v>36</v>
      </c>
      <c r="B123" s="4">
        <v>2</v>
      </c>
      <c r="C123" s="4">
        <v>1</v>
      </c>
      <c r="D123" s="4">
        <v>1</v>
      </c>
      <c r="E123" s="4">
        <v>2</v>
      </c>
      <c r="F123" s="4">
        <v>4</v>
      </c>
      <c r="G123" s="4">
        <v>4</v>
      </c>
      <c r="H123" s="4">
        <v>2</v>
      </c>
      <c r="I123" s="4">
        <v>3</v>
      </c>
      <c r="J123" s="4">
        <v>8</v>
      </c>
      <c r="K123" s="4">
        <v>30</v>
      </c>
      <c r="L123" s="4">
        <v>31</v>
      </c>
      <c r="M123" s="4">
        <v>31</v>
      </c>
      <c r="N123" s="4">
        <v>17</v>
      </c>
      <c r="O123" s="4">
        <v>15</v>
      </c>
      <c r="P123" s="4">
        <v>17</v>
      </c>
      <c r="Q123" s="4">
        <v>11.166666666666666</v>
      </c>
      <c r="R123" s="4">
        <v>8.8333333333333339</v>
      </c>
      <c r="S123" s="4">
        <v>8.25</v>
      </c>
      <c r="T123" s="4">
        <v>11.583333333333334</v>
      </c>
      <c r="U123" s="4">
        <v>13.666666666666666</v>
      </c>
      <c r="V123" s="4">
        <v>25.416666666666668</v>
      </c>
      <c r="W123" s="19">
        <f t="shared" si="30"/>
        <v>8.0987785448751987E-2</v>
      </c>
    </row>
    <row r="124" spans="1:23" x14ac:dyDescent="0.2">
      <c r="A124" s="1" t="s">
        <v>37</v>
      </c>
      <c r="B124" s="4">
        <v>7</v>
      </c>
      <c r="C124" s="4">
        <v>8</v>
      </c>
      <c r="D124" s="4">
        <v>6</v>
      </c>
      <c r="E124" s="4">
        <v>6</v>
      </c>
      <c r="F124" s="4">
        <v>9</v>
      </c>
      <c r="G124" s="4">
        <v>7</v>
      </c>
      <c r="H124" s="4">
        <v>2</v>
      </c>
      <c r="I124" s="4">
        <v>3</v>
      </c>
      <c r="J124" s="4">
        <v>4</v>
      </c>
      <c r="K124" s="4">
        <v>20</v>
      </c>
      <c r="L124" s="4">
        <v>21</v>
      </c>
      <c r="M124" s="4">
        <v>27</v>
      </c>
      <c r="N124" s="4">
        <v>23</v>
      </c>
      <c r="O124" s="4">
        <v>18</v>
      </c>
      <c r="P124" s="4">
        <v>16</v>
      </c>
      <c r="Q124" s="4">
        <v>16.083333333333332</v>
      </c>
      <c r="R124" s="4">
        <v>13.333333333333334</v>
      </c>
      <c r="S124" s="4">
        <v>4.666666666666667</v>
      </c>
      <c r="T124" s="4">
        <v>6.166666666666667</v>
      </c>
      <c r="U124" s="4">
        <v>8.75</v>
      </c>
      <c r="V124" s="4">
        <v>28.583333333333332</v>
      </c>
      <c r="W124" s="19">
        <f t="shared" si="30"/>
        <v>9.1078066914498129E-2</v>
      </c>
    </row>
    <row r="125" spans="1:23" x14ac:dyDescent="0.2">
      <c r="A125" s="1" t="s">
        <v>38</v>
      </c>
      <c r="B125" s="4">
        <v>9</v>
      </c>
      <c r="C125" s="4">
        <v>12</v>
      </c>
      <c r="D125" s="4">
        <v>16</v>
      </c>
      <c r="E125" s="4">
        <v>20</v>
      </c>
      <c r="F125" s="4">
        <v>14</v>
      </c>
      <c r="G125" s="4">
        <v>11</v>
      </c>
      <c r="H125" s="4">
        <v>5</v>
      </c>
      <c r="I125" s="4">
        <v>6</v>
      </c>
      <c r="J125" s="4">
        <v>7</v>
      </c>
      <c r="K125" s="4">
        <v>51</v>
      </c>
      <c r="L125" s="4">
        <v>65</v>
      </c>
      <c r="M125" s="4">
        <v>55</v>
      </c>
      <c r="N125" s="4">
        <v>37</v>
      </c>
      <c r="O125" s="4">
        <v>26</v>
      </c>
      <c r="P125" s="4">
        <v>27</v>
      </c>
      <c r="Q125" s="4">
        <v>20.666666666666668</v>
      </c>
      <c r="R125" s="4">
        <v>19.25</v>
      </c>
      <c r="S125" s="4">
        <v>18.833333333333332</v>
      </c>
      <c r="T125" s="4">
        <v>22.166666666666668</v>
      </c>
      <c r="U125" s="4">
        <v>24.25</v>
      </c>
      <c r="V125" s="4">
        <v>79.5</v>
      </c>
      <c r="W125" s="19">
        <f t="shared" si="30"/>
        <v>0.25331917153478489</v>
      </c>
    </row>
    <row r="126" spans="1:23" x14ac:dyDescent="0.2">
      <c r="A126" s="1" t="s">
        <v>39</v>
      </c>
      <c r="B126" s="4">
        <v>14</v>
      </c>
      <c r="C126" s="4">
        <v>21</v>
      </c>
      <c r="D126" s="4">
        <v>22</v>
      </c>
      <c r="E126" s="4">
        <v>17</v>
      </c>
      <c r="F126" s="4">
        <v>11</v>
      </c>
      <c r="G126" s="4">
        <v>12</v>
      </c>
      <c r="H126" s="4">
        <v>7</v>
      </c>
      <c r="I126" s="4">
        <v>6</v>
      </c>
      <c r="J126" s="4">
        <v>6</v>
      </c>
      <c r="K126" s="4">
        <v>25</v>
      </c>
      <c r="L126" s="4">
        <v>30</v>
      </c>
      <c r="M126" s="4">
        <v>22</v>
      </c>
      <c r="N126" s="4">
        <v>16</v>
      </c>
      <c r="O126" s="4">
        <v>12</v>
      </c>
      <c r="P126" s="4">
        <v>12</v>
      </c>
      <c r="Q126" s="4">
        <v>8.5833333333333339</v>
      </c>
      <c r="R126" s="4">
        <v>4.5</v>
      </c>
      <c r="S126" s="4">
        <v>7.333333333333333</v>
      </c>
      <c r="T126" s="4">
        <v>9.25</v>
      </c>
      <c r="U126" s="4">
        <v>15.083333333333334</v>
      </c>
      <c r="V126" s="4">
        <v>20.166666666666668</v>
      </c>
      <c r="W126" s="19">
        <f t="shared" si="30"/>
        <v>6.4259160913436003E-2</v>
      </c>
    </row>
    <row r="127" spans="1:23" x14ac:dyDescent="0.2">
      <c r="A127" s="1" t="s">
        <v>40</v>
      </c>
      <c r="B127" s="4">
        <v>7</v>
      </c>
      <c r="C127" s="4">
        <v>10</v>
      </c>
      <c r="D127" s="4">
        <v>20</v>
      </c>
      <c r="E127" s="4">
        <v>20</v>
      </c>
      <c r="F127" s="4">
        <v>15</v>
      </c>
      <c r="G127" s="4">
        <v>8</v>
      </c>
      <c r="H127" s="4">
        <v>4</v>
      </c>
      <c r="I127" s="4">
        <v>4</v>
      </c>
      <c r="J127" s="4">
        <v>5</v>
      </c>
      <c r="K127" s="4">
        <v>16</v>
      </c>
      <c r="L127" s="4">
        <v>17</v>
      </c>
      <c r="M127" s="4">
        <v>16</v>
      </c>
      <c r="N127" s="4">
        <v>12</v>
      </c>
      <c r="O127" s="4">
        <v>12</v>
      </c>
      <c r="P127" s="4">
        <v>15</v>
      </c>
      <c r="Q127" s="4">
        <v>9.4166666666666661</v>
      </c>
      <c r="R127" s="4">
        <v>4.666666666666667</v>
      </c>
      <c r="S127" s="4">
        <v>4.666666666666667</v>
      </c>
      <c r="T127" s="4">
        <v>6.75</v>
      </c>
      <c r="U127" s="4">
        <v>9.5</v>
      </c>
      <c r="V127" s="4">
        <v>9.25</v>
      </c>
      <c r="W127" s="19">
        <f t="shared" si="30"/>
        <v>2.9474243228890064E-2</v>
      </c>
    </row>
    <row r="128" spans="1:23" x14ac:dyDescent="0.2">
      <c r="A128" s="1" t="s">
        <v>41</v>
      </c>
      <c r="B128" s="4">
        <v>14</v>
      </c>
      <c r="C128" s="4">
        <v>15</v>
      </c>
      <c r="D128" s="4">
        <v>17</v>
      </c>
      <c r="E128" s="4">
        <v>23</v>
      </c>
      <c r="F128" s="4">
        <v>11</v>
      </c>
      <c r="G128" s="4">
        <v>6</v>
      </c>
      <c r="H128" s="4">
        <v>5</v>
      </c>
      <c r="I128" s="4">
        <v>2</v>
      </c>
      <c r="J128" s="4">
        <v>11</v>
      </c>
      <c r="K128" s="4">
        <v>47</v>
      </c>
      <c r="L128" s="4">
        <v>37</v>
      </c>
      <c r="M128" s="4">
        <v>33</v>
      </c>
      <c r="N128" s="4">
        <v>17</v>
      </c>
      <c r="O128" s="4">
        <v>10</v>
      </c>
      <c r="P128" s="4">
        <v>13</v>
      </c>
      <c r="Q128" s="4">
        <v>11.083333333333334</v>
      </c>
      <c r="R128" s="4">
        <v>7</v>
      </c>
      <c r="S128" s="4">
        <v>8.9166666666666661</v>
      </c>
      <c r="T128" s="4">
        <v>8.9166666666666661</v>
      </c>
      <c r="U128" s="4">
        <v>7.833333333333333</v>
      </c>
      <c r="V128" s="4">
        <v>18.75</v>
      </c>
      <c r="W128" s="19">
        <f t="shared" si="30"/>
        <v>5.9745087626128512E-2</v>
      </c>
    </row>
    <row r="129" spans="1:23" x14ac:dyDescent="0.2">
      <c r="A129" s="1" t="s">
        <v>42</v>
      </c>
      <c r="B129" s="4">
        <v>2</v>
      </c>
      <c r="C129" s="4">
        <v>3</v>
      </c>
      <c r="D129" s="4">
        <v>4</v>
      </c>
      <c r="E129" s="4">
        <v>3</v>
      </c>
      <c r="F129" s="4">
        <v>4</v>
      </c>
      <c r="G129" s="4">
        <v>3</v>
      </c>
      <c r="H129" s="4">
        <v>3</v>
      </c>
      <c r="I129" s="4">
        <v>2</v>
      </c>
      <c r="J129" s="4">
        <v>6</v>
      </c>
      <c r="K129" s="4">
        <v>18</v>
      </c>
      <c r="L129" s="4">
        <v>16</v>
      </c>
      <c r="M129" s="4">
        <v>13</v>
      </c>
      <c r="N129" s="4">
        <v>10</v>
      </c>
      <c r="O129" s="4">
        <v>5</v>
      </c>
      <c r="P129" s="4">
        <v>7</v>
      </c>
      <c r="Q129" s="4">
        <v>5.083333333333333</v>
      </c>
      <c r="R129" s="4">
        <v>4.416666666666667</v>
      </c>
      <c r="S129" s="4">
        <v>3.8333333333333335</v>
      </c>
      <c r="T129" s="4">
        <v>5.75</v>
      </c>
      <c r="U129" s="4">
        <v>9.6666666666666661</v>
      </c>
      <c r="V129" s="4">
        <v>10.75</v>
      </c>
      <c r="W129" s="19">
        <f t="shared" si="30"/>
        <v>3.4253850238980345E-2</v>
      </c>
    </row>
    <row r="130" spans="1:23" x14ac:dyDescent="0.2">
      <c r="A130" s="6" t="s">
        <v>43</v>
      </c>
      <c r="B130" s="7">
        <v>44</v>
      </c>
      <c r="C130" s="7">
        <v>66</v>
      </c>
      <c r="D130" s="7">
        <v>68</v>
      </c>
      <c r="E130" s="7">
        <v>64</v>
      </c>
      <c r="F130" s="7">
        <v>38</v>
      </c>
      <c r="G130" s="7">
        <v>23</v>
      </c>
      <c r="H130" s="7">
        <v>20</v>
      </c>
      <c r="I130" s="7">
        <v>12</v>
      </c>
      <c r="J130" s="7">
        <v>28</v>
      </c>
      <c r="K130" s="7">
        <v>69</v>
      </c>
      <c r="L130" s="7">
        <v>84</v>
      </c>
      <c r="M130" s="7">
        <v>82</v>
      </c>
      <c r="N130" s="7">
        <v>74</v>
      </c>
      <c r="O130" s="7">
        <v>56</v>
      </c>
      <c r="P130" s="7">
        <v>50</v>
      </c>
      <c r="Q130" s="7">
        <v>52.833333333333336</v>
      </c>
      <c r="R130" s="7">
        <v>43.333333333333336</v>
      </c>
      <c r="S130" s="7">
        <v>45.083333333333336</v>
      </c>
      <c r="T130" s="7">
        <v>36</v>
      </c>
      <c r="U130" s="7">
        <v>52.833333333333336</v>
      </c>
      <c r="V130" s="7">
        <v>87</v>
      </c>
      <c r="W130" s="18">
        <f t="shared" si="30"/>
        <v>0.2772172065852363</v>
      </c>
    </row>
    <row r="131" spans="1:23" x14ac:dyDescent="0.2">
      <c r="A131" s="1" t="s">
        <v>0</v>
      </c>
      <c r="B131" s="3">
        <f t="shared" ref="B131:V131" si="31">SUM(B121:B130)</f>
        <v>102</v>
      </c>
      <c r="C131" s="3">
        <f t="shared" si="31"/>
        <v>140</v>
      </c>
      <c r="D131" s="3">
        <f t="shared" si="31"/>
        <v>160</v>
      </c>
      <c r="E131" s="3">
        <f t="shared" si="31"/>
        <v>161</v>
      </c>
      <c r="F131" s="3">
        <f t="shared" si="31"/>
        <v>112</v>
      </c>
      <c r="G131" s="3">
        <f t="shared" si="31"/>
        <v>78</v>
      </c>
      <c r="H131" s="3">
        <f t="shared" si="31"/>
        <v>51</v>
      </c>
      <c r="I131" s="3">
        <f t="shared" si="31"/>
        <v>41</v>
      </c>
      <c r="J131" s="3">
        <f t="shared" si="31"/>
        <v>85</v>
      </c>
      <c r="K131" s="3">
        <f t="shared" si="31"/>
        <v>297</v>
      </c>
      <c r="L131" s="3">
        <f t="shared" si="31"/>
        <v>329</v>
      </c>
      <c r="M131" s="3">
        <f t="shared" si="31"/>
        <v>307</v>
      </c>
      <c r="N131" s="3">
        <f t="shared" si="31"/>
        <v>223</v>
      </c>
      <c r="O131" s="3">
        <f t="shared" si="31"/>
        <v>168</v>
      </c>
      <c r="P131" s="3">
        <f t="shared" ref="P131:U131" si="32">SUM(P121:P130)</f>
        <v>169</v>
      </c>
      <c r="Q131" s="3">
        <f t="shared" si="32"/>
        <v>145.91666666666666</v>
      </c>
      <c r="R131" s="3">
        <f t="shared" si="32"/>
        <v>116.33333333333334</v>
      </c>
      <c r="S131" s="3">
        <f t="shared" si="32"/>
        <v>113.41666666666666</v>
      </c>
      <c r="T131" s="3">
        <f t="shared" si="32"/>
        <v>115.50000000000001</v>
      </c>
      <c r="U131" s="3">
        <f t="shared" si="32"/>
        <v>153.5</v>
      </c>
      <c r="V131" s="3">
        <f t="shared" si="31"/>
        <v>313.83333333333337</v>
      </c>
      <c r="W131" s="5">
        <f>SUM(W121:W130)</f>
        <v>0.99999999999999978</v>
      </c>
    </row>
    <row r="132" spans="1:23" x14ac:dyDescent="0.2">
      <c r="B132" s="1" t="s">
        <v>23</v>
      </c>
    </row>
    <row r="133" spans="1:23" x14ac:dyDescent="0.2">
      <c r="A133" s="17" t="s">
        <v>7</v>
      </c>
      <c r="D133" s="3"/>
      <c r="E133" s="3"/>
      <c r="F133" s="3"/>
    </row>
    <row r="134" spans="1:23" x14ac:dyDescent="0.2">
      <c r="A134" s="1" t="s">
        <v>34</v>
      </c>
      <c r="B134" s="4">
        <v>3</v>
      </c>
      <c r="C134" s="4">
        <v>3</v>
      </c>
      <c r="D134" s="4">
        <v>2</v>
      </c>
      <c r="E134" s="4">
        <v>1</v>
      </c>
      <c r="F134" s="4">
        <v>2</v>
      </c>
      <c r="G134" s="4">
        <v>2</v>
      </c>
      <c r="H134" s="4">
        <v>3</v>
      </c>
      <c r="I134" s="4">
        <v>3</v>
      </c>
      <c r="J134" s="4">
        <v>5</v>
      </c>
      <c r="K134" s="4">
        <v>20</v>
      </c>
      <c r="L134" s="4">
        <v>21</v>
      </c>
      <c r="M134" s="4">
        <v>18</v>
      </c>
      <c r="N134" s="4">
        <v>14</v>
      </c>
      <c r="O134" s="4">
        <v>15</v>
      </c>
      <c r="P134" s="4">
        <v>9</v>
      </c>
      <c r="Q134" s="4">
        <v>7.583333333333333</v>
      </c>
      <c r="R134" s="4">
        <v>7.333333333333333</v>
      </c>
      <c r="S134" s="4">
        <v>7.75</v>
      </c>
      <c r="T134" s="4">
        <v>11</v>
      </c>
      <c r="U134" s="4">
        <v>13.916666666666666</v>
      </c>
      <c r="V134" s="4">
        <v>69.916666666666671</v>
      </c>
      <c r="W134" s="19">
        <f>V134/$V$144</f>
        <v>7.0074333917982137E-2</v>
      </c>
    </row>
    <row r="135" spans="1:23" x14ac:dyDescent="0.2">
      <c r="A135" s="1" t="s">
        <v>35</v>
      </c>
      <c r="B135" s="4">
        <v>4</v>
      </c>
      <c r="C135" s="4">
        <v>3</v>
      </c>
      <c r="D135" s="4">
        <v>5</v>
      </c>
      <c r="E135" s="4">
        <v>3</v>
      </c>
      <c r="F135" s="4">
        <v>4</v>
      </c>
      <c r="G135" s="4">
        <v>4</v>
      </c>
      <c r="H135" s="4">
        <v>4</v>
      </c>
      <c r="I135" s="4">
        <v>3</v>
      </c>
      <c r="J135" s="4">
        <v>5</v>
      </c>
      <c r="K135" s="4">
        <v>32</v>
      </c>
      <c r="L135" s="4">
        <v>31</v>
      </c>
      <c r="M135" s="4">
        <v>26</v>
      </c>
      <c r="N135" s="4">
        <v>24</v>
      </c>
      <c r="O135" s="4">
        <v>19</v>
      </c>
      <c r="P135" s="4">
        <v>15</v>
      </c>
      <c r="Q135" s="4">
        <v>18</v>
      </c>
      <c r="R135" s="4">
        <v>10.25</v>
      </c>
      <c r="S135" s="4">
        <v>9.25</v>
      </c>
      <c r="T135" s="4">
        <v>8</v>
      </c>
      <c r="U135" s="4">
        <v>6.5</v>
      </c>
      <c r="V135" s="4">
        <v>29.583333333333332</v>
      </c>
      <c r="W135" s="19">
        <f t="shared" ref="W135:W143" si="33">V135/$V$144</f>
        <v>2.9650045936690888E-2</v>
      </c>
    </row>
    <row r="136" spans="1:23" x14ac:dyDescent="0.2">
      <c r="A136" s="1" t="s">
        <v>36</v>
      </c>
      <c r="B136" s="4">
        <v>4</v>
      </c>
      <c r="C136" s="4">
        <v>5</v>
      </c>
      <c r="D136" s="4">
        <v>6</v>
      </c>
      <c r="E136" s="4">
        <v>11</v>
      </c>
      <c r="F136" s="4">
        <v>14</v>
      </c>
      <c r="G136" s="4">
        <v>11</v>
      </c>
      <c r="H136" s="4">
        <v>11</v>
      </c>
      <c r="I136" s="4">
        <v>14</v>
      </c>
      <c r="J136" s="4">
        <v>15</v>
      </c>
      <c r="K136" s="4">
        <v>59</v>
      </c>
      <c r="L136" s="4">
        <v>50</v>
      </c>
      <c r="M136" s="4">
        <v>45</v>
      </c>
      <c r="N136" s="4">
        <v>39</v>
      </c>
      <c r="O136" s="4">
        <v>26</v>
      </c>
      <c r="P136" s="4">
        <v>31</v>
      </c>
      <c r="Q136" s="4">
        <v>34.083333333333336</v>
      </c>
      <c r="R136" s="4">
        <v>25.833333333333332</v>
      </c>
      <c r="S136" s="4">
        <v>21.333333333333332</v>
      </c>
      <c r="T136" s="4">
        <v>15.833333333333334</v>
      </c>
      <c r="U136" s="4">
        <v>24.166666666666668</v>
      </c>
      <c r="V136" s="4">
        <v>69.833333333333329</v>
      </c>
      <c r="W136" s="19">
        <f t="shared" si="33"/>
        <v>6.999081266182243E-2</v>
      </c>
    </row>
    <row r="137" spans="1:23" x14ac:dyDescent="0.2">
      <c r="A137" s="1" t="s">
        <v>37</v>
      </c>
      <c r="B137" s="4">
        <v>11</v>
      </c>
      <c r="C137" s="4">
        <v>9</v>
      </c>
      <c r="D137" s="4">
        <v>13</v>
      </c>
      <c r="E137" s="4">
        <v>17</v>
      </c>
      <c r="F137" s="4">
        <v>23</v>
      </c>
      <c r="G137" s="4">
        <v>15</v>
      </c>
      <c r="H137" s="4">
        <v>11</v>
      </c>
      <c r="I137" s="4">
        <v>11</v>
      </c>
      <c r="J137" s="4">
        <v>15</v>
      </c>
      <c r="K137" s="4">
        <v>41</v>
      </c>
      <c r="L137" s="4">
        <v>51</v>
      </c>
      <c r="M137" s="4">
        <v>46</v>
      </c>
      <c r="N137" s="4">
        <v>29</v>
      </c>
      <c r="O137" s="4">
        <v>35</v>
      </c>
      <c r="P137" s="4">
        <v>25</v>
      </c>
      <c r="Q137" s="4">
        <v>16.583333333333332</v>
      </c>
      <c r="R137" s="4">
        <v>19.166666666666668</v>
      </c>
      <c r="S137" s="4">
        <v>12.916666666666666</v>
      </c>
      <c r="T137" s="4">
        <v>15.333333333333334</v>
      </c>
      <c r="U137" s="4">
        <v>26.916666666666668</v>
      </c>
      <c r="V137" s="4">
        <v>117.25</v>
      </c>
      <c r="W137" s="19">
        <f t="shared" si="33"/>
        <v>0.11751440741668755</v>
      </c>
    </row>
    <row r="138" spans="1:23" x14ac:dyDescent="0.2">
      <c r="A138" s="1" t="s">
        <v>38</v>
      </c>
      <c r="B138" s="4">
        <v>25</v>
      </c>
      <c r="C138" s="4">
        <v>22</v>
      </c>
      <c r="D138" s="4">
        <v>34</v>
      </c>
      <c r="E138" s="4">
        <v>47</v>
      </c>
      <c r="F138" s="4">
        <v>50</v>
      </c>
      <c r="G138" s="4">
        <v>38</v>
      </c>
      <c r="H138" s="4">
        <v>27</v>
      </c>
      <c r="I138" s="4">
        <v>19</v>
      </c>
      <c r="J138" s="4">
        <v>33</v>
      </c>
      <c r="K138" s="4">
        <v>91</v>
      </c>
      <c r="L138" s="4">
        <v>103</v>
      </c>
      <c r="M138" s="4">
        <v>99</v>
      </c>
      <c r="N138" s="4">
        <v>81</v>
      </c>
      <c r="O138" s="4">
        <v>67</v>
      </c>
      <c r="P138" s="4">
        <v>59</v>
      </c>
      <c r="Q138" s="4">
        <v>56.333333333333336</v>
      </c>
      <c r="R138" s="4">
        <v>52.833333333333336</v>
      </c>
      <c r="S138" s="4">
        <v>53</v>
      </c>
      <c r="T138" s="4">
        <v>51.833333333333336</v>
      </c>
      <c r="U138" s="4">
        <v>65</v>
      </c>
      <c r="V138" s="4">
        <v>253.41666666666666</v>
      </c>
      <c r="W138" s="19">
        <f t="shared" si="33"/>
        <v>0.25398813998162534</v>
      </c>
    </row>
    <row r="139" spans="1:23" x14ac:dyDescent="0.2">
      <c r="A139" s="1" t="s">
        <v>39</v>
      </c>
      <c r="B139" s="4">
        <v>13</v>
      </c>
      <c r="C139" s="4">
        <v>21</v>
      </c>
      <c r="D139" s="4">
        <v>23</v>
      </c>
      <c r="E139" s="4">
        <v>38</v>
      </c>
      <c r="F139" s="4">
        <v>39</v>
      </c>
      <c r="G139" s="4">
        <v>27</v>
      </c>
      <c r="H139" s="4">
        <v>24</v>
      </c>
      <c r="I139" s="4">
        <v>23</v>
      </c>
      <c r="J139" s="4">
        <v>23</v>
      </c>
      <c r="K139" s="4">
        <v>105</v>
      </c>
      <c r="L139" s="4">
        <v>100</v>
      </c>
      <c r="M139" s="4">
        <v>86</v>
      </c>
      <c r="N139" s="4">
        <v>63</v>
      </c>
      <c r="O139" s="4">
        <v>49</v>
      </c>
      <c r="P139" s="4">
        <v>44</v>
      </c>
      <c r="Q139" s="4">
        <v>32.5</v>
      </c>
      <c r="R139" s="4">
        <v>23.083333333333332</v>
      </c>
      <c r="S139" s="4">
        <v>25.083333333333332</v>
      </c>
      <c r="T139" s="4">
        <v>32.833333333333336</v>
      </c>
      <c r="U139" s="4">
        <v>32.833333333333336</v>
      </c>
      <c r="V139" s="4">
        <v>76.916666666666671</v>
      </c>
      <c r="W139" s="19">
        <f t="shared" si="33"/>
        <v>7.7090119435396315E-2</v>
      </c>
    </row>
    <row r="140" spans="1:23" x14ac:dyDescent="0.2">
      <c r="A140" s="1" t="s">
        <v>40</v>
      </c>
      <c r="B140" s="4">
        <v>10</v>
      </c>
      <c r="C140" s="4">
        <v>6</v>
      </c>
      <c r="D140" s="4">
        <v>14</v>
      </c>
      <c r="E140" s="4">
        <v>27</v>
      </c>
      <c r="F140" s="4">
        <v>23</v>
      </c>
      <c r="G140" s="4">
        <v>14</v>
      </c>
      <c r="H140" s="4">
        <v>10</v>
      </c>
      <c r="I140" s="4">
        <v>10</v>
      </c>
      <c r="J140" s="4">
        <v>15</v>
      </c>
      <c r="K140" s="4">
        <v>30</v>
      </c>
      <c r="L140" s="4">
        <v>34</v>
      </c>
      <c r="M140" s="4">
        <v>31</v>
      </c>
      <c r="N140" s="4">
        <v>27</v>
      </c>
      <c r="O140" s="4">
        <v>33</v>
      </c>
      <c r="P140" s="4">
        <v>27</v>
      </c>
      <c r="Q140" s="4">
        <v>17.416666666666668</v>
      </c>
      <c r="R140" s="4">
        <v>17</v>
      </c>
      <c r="S140" s="4">
        <v>17.083333333333332</v>
      </c>
      <c r="T140" s="4">
        <v>14.25</v>
      </c>
      <c r="U140" s="4">
        <v>17.916666666666668</v>
      </c>
      <c r="V140" s="4">
        <v>34.333333333333336</v>
      </c>
      <c r="W140" s="19">
        <f t="shared" si="33"/>
        <v>3.4410757537793372E-2</v>
      </c>
    </row>
    <row r="141" spans="1:23" x14ac:dyDescent="0.2">
      <c r="A141" s="1" t="s">
        <v>41</v>
      </c>
      <c r="B141" s="4">
        <v>22</v>
      </c>
      <c r="C141" s="4">
        <v>31</v>
      </c>
      <c r="D141" s="4">
        <v>26</v>
      </c>
      <c r="E141" s="4">
        <v>45</v>
      </c>
      <c r="F141" s="4">
        <v>37</v>
      </c>
      <c r="G141" s="4">
        <v>14</v>
      </c>
      <c r="H141" s="4">
        <v>12</v>
      </c>
      <c r="I141" s="4">
        <v>8</v>
      </c>
      <c r="J141" s="4">
        <v>18</v>
      </c>
      <c r="K141" s="4">
        <v>110</v>
      </c>
      <c r="L141" s="4">
        <v>102</v>
      </c>
      <c r="M141" s="4">
        <v>63</v>
      </c>
      <c r="N141" s="4">
        <v>53</v>
      </c>
      <c r="O141" s="4">
        <v>33</v>
      </c>
      <c r="P141" s="4">
        <v>22</v>
      </c>
      <c r="Q141" s="4">
        <v>21.916666666666668</v>
      </c>
      <c r="R141" s="4">
        <v>15.75</v>
      </c>
      <c r="S141" s="4">
        <v>18.916666666666668</v>
      </c>
      <c r="T141" s="4">
        <v>18.25</v>
      </c>
      <c r="U141" s="4">
        <v>21.583333333333332</v>
      </c>
      <c r="V141" s="4">
        <v>71.833333333333329</v>
      </c>
      <c r="W141" s="19">
        <f t="shared" si="33"/>
        <v>7.1995322809655052E-2</v>
      </c>
    </row>
    <row r="142" spans="1:23" x14ac:dyDescent="0.2">
      <c r="A142" s="1" t="s">
        <v>42</v>
      </c>
      <c r="B142" s="4">
        <v>2</v>
      </c>
      <c r="C142" s="4">
        <v>4</v>
      </c>
      <c r="D142" s="4">
        <v>6</v>
      </c>
      <c r="E142" s="4">
        <v>8</v>
      </c>
      <c r="F142" s="4">
        <v>7</v>
      </c>
      <c r="G142" s="4">
        <v>3</v>
      </c>
      <c r="H142" s="4">
        <v>3</v>
      </c>
      <c r="I142" s="4">
        <v>2</v>
      </c>
      <c r="J142" s="4">
        <v>7</v>
      </c>
      <c r="K142" s="4">
        <v>54</v>
      </c>
      <c r="L142" s="4">
        <v>42</v>
      </c>
      <c r="M142" s="4">
        <v>38</v>
      </c>
      <c r="N142" s="4">
        <v>30</v>
      </c>
      <c r="O142" s="4">
        <v>13</v>
      </c>
      <c r="P142" s="4">
        <v>11</v>
      </c>
      <c r="Q142" s="4">
        <v>14.166666666666666</v>
      </c>
      <c r="R142" s="4">
        <v>9.75</v>
      </c>
      <c r="S142" s="4">
        <v>8.4166666666666661</v>
      </c>
      <c r="T142" s="4">
        <v>7</v>
      </c>
      <c r="U142" s="4">
        <v>15.916666666666666</v>
      </c>
      <c r="V142" s="4">
        <v>31.916666666666668</v>
      </c>
      <c r="W142" s="19">
        <f t="shared" si="33"/>
        <v>3.1988641109162282E-2</v>
      </c>
    </row>
    <row r="143" spans="1:23" x14ac:dyDescent="0.2">
      <c r="A143" s="6" t="s">
        <v>43</v>
      </c>
      <c r="B143" s="7">
        <v>46</v>
      </c>
      <c r="C143" s="7">
        <v>63</v>
      </c>
      <c r="D143" s="7">
        <v>87</v>
      </c>
      <c r="E143" s="7">
        <v>99</v>
      </c>
      <c r="F143" s="7">
        <v>95</v>
      </c>
      <c r="G143" s="7">
        <v>63</v>
      </c>
      <c r="H143" s="7">
        <v>46</v>
      </c>
      <c r="I143" s="7">
        <v>50</v>
      </c>
      <c r="J143" s="7">
        <v>75</v>
      </c>
      <c r="K143" s="7">
        <v>275</v>
      </c>
      <c r="L143" s="7">
        <v>291</v>
      </c>
      <c r="M143" s="7">
        <v>272</v>
      </c>
      <c r="N143" s="7">
        <v>179</v>
      </c>
      <c r="O143" s="7">
        <v>147</v>
      </c>
      <c r="P143" s="7">
        <v>116</v>
      </c>
      <c r="Q143" s="7">
        <v>90.833333333333329</v>
      </c>
      <c r="R143" s="7">
        <v>75.083333333333329</v>
      </c>
      <c r="S143" s="7">
        <v>92.916666666666671</v>
      </c>
      <c r="T143" s="7">
        <v>95.416666666666671</v>
      </c>
      <c r="U143" s="7">
        <v>105</v>
      </c>
      <c r="V143" s="7">
        <v>242.75</v>
      </c>
      <c r="W143" s="18">
        <f t="shared" si="33"/>
        <v>0.24329741919318468</v>
      </c>
    </row>
    <row r="144" spans="1:23" x14ac:dyDescent="0.2">
      <c r="A144" s="1" t="s">
        <v>0</v>
      </c>
      <c r="B144" s="3">
        <f t="shared" ref="B144:V144" si="34">SUM(B134:B143)</f>
        <v>140</v>
      </c>
      <c r="C144" s="3">
        <f t="shared" si="34"/>
        <v>167</v>
      </c>
      <c r="D144" s="3">
        <f t="shared" si="34"/>
        <v>216</v>
      </c>
      <c r="E144" s="3">
        <f t="shared" si="34"/>
        <v>296</v>
      </c>
      <c r="F144" s="3">
        <f t="shared" si="34"/>
        <v>294</v>
      </c>
      <c r="G144" s="3">
        <f t="shared" si="34"/>
        <v>191</v>
      </c>
      <c r="H144" s="3">
        <f t="shared" si="34"/>
        <v>151</v>
      </c>
      <c r="I144" s="3">
        <f t="shared" si="34"/>
        <v>143</v>
      </c>
      <c r="J144" s="3">
        <f t="shared" si="34"/>
        <v>211</v>
      </c>
      <c r="K144" s="3">
        <f t="shared" si="34"/>
        <v>817</v>
      </c>
      <c r="L144" s="3">
        <f t="shared" si="34"/>
        <v>825</v>
      </c>
      <c r="M144" s="3">
        <f t="shared" si="34"/>
        <v>724</v>
      </c>
      <c r="N144" s="3">
        <f t="shared" si="34"/>
        <v>539</v>
      </c>
      <c r="O144" s="3">
        <f t="shared" si="34"/>
        <v>437</v>
      </c>
      <c r="P144" s="3">
        <f t="shared" ref="P144:U144" si="35">SUM(P134:P143)</f>
        <v>359</v>
      </c>
      <c r="Q144" s="3">
        <f t="shared" si="35"/>
        <v>309.41666666666663</v>
      </c>
      <c r="R144" s="3">
        <f t="shared" si="35"/>
        <v>256.08333333333331</v>
      </c>
      <c r="S144" s="3">
        <f t="shared" si="35"/>
        <v>266.66666666666669</v>
      </c>
      <c r="T144" s="3">
        <f t="shared" si="35"/>
        <v>269.75</v>
      </c>
      <c r="U144" s="3">
        <f t="shared" si="35"/>
        <v>329.75</v>
      </c>
      <c r="V144" s="3">
        <f t="shared" si="34"/>
        <v>997.75</v>
      </c>
      <c r="W144" s="5">
        <f>SUM(W134:W143)</f>
        <v>1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ignoredErrors>
    <ignoredError sqref="V14 V53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4"/>
  <sheetViews>
    <sheetView workbookViewId="0">
      <pane xSplit="1" ySplit="2" topLeftCell="B3" activePane="bottomRight" state="frozen"/>
      <selection activeCell="R12" sqref="R12"/>
      <selection pane="topRight" activeCell="R12" sqref="R12"/>
      <selection pane="bottomLeft" activeCell="R12" sqref="R12"/>
      <selection pane="bottomRight" activeCell="V4" sqref="V4"/>
    </sheetView>
  </sheetViews>
  <sheetFormatPr defaultRowHeight="12.75" x14ac:dyDescent="0.2"/>
  <cols>
    <col min="1" max="1" width="36.1640625" style="1" customWidth="1"/>
    <col min="2" max="22" width="8.83203125" style="1" customWidth="1"/>
    <col min="23" max="16384" width="9.33203125" style="1"/>
  </cols>
  <sheetData>
    <row r="1" spans="1:23" ht="34.5" customHeight="1" x14ac:dyDescent="0.25">
      <c r="A1" s="10" t="s">
        <v>20</v>
      </c>
    </row>
    <row r="2" spans="1:23" s="2" customFormat="1" ht="38.25" x14ac:dyDescent="0.2">
      <c r="B2" s="20">
        <v>2000</v>
      </c>
      <c r="C2" s="20">
        <v>2001</v>
      </c>
      <c r="D2" s="20">
        <v>2002</v>
      </c>
      <c r="E2" s="20">
        <v>2003</v>
      </c>
      <c r="F2" s="20">
        <v>2004</v>
      </c>
      <c r="G2" s="20">
        <v>2005</v>
      </c>
      <c r="H2" s="20">
        <v>2006</v>
      </c>
      <c r="I2" s="20">
        <v>2007</v>
      </c>
      <c r="J2" s="20">
        <v>2008</v>
      </c>
      <c r="K2" s="20">
        <v>2009</v>
      </c>
      <c r="L2" s="20">
        <v>2010</v>
      </c>
      <c r="M2" s="20">
        <v>2011</v>
      </c>
      <c r="N2" s="20">
        <v>2012</v>
      </c>
      <c r="O2" s="20">
        <v>2013</v>
      </c>
      <c r="P2" s="20">
        <v>2014</v>
      </c>
      <c r="Q2" s="20">
        <v>2015</v>
      </c>
      <c r="R2" s="20">
        <v>2016</v>
      </c>
      <c r="S2" s="20">
        <v>2017</v>
      </c>
      <c r="T2" s="20">
        <v>2018</v>
      </c>
      <c r="U2" s="20">
        <v>2019</v>
      </c>
      <c r="V2" s="20">
        <v>2020</v>
      </c>
      <c r="W2" s="22" t="s">
        <v>51</v>
      </c>
    </row>
    <row r="3" spans="1:23" x14ac:dyDescent="0.2">
      <c r="A3" s="17" t="s">
        <v>10</v>
      </c>
    </row>
    <row r="4" spans="1:23" x14ac:dyDescent="0.2">
      <c r="A4" s="1" t="s">
        <v>34</v>
      </c>
      <c r="B4" s="4">
        <v>31</v>
      </c>
      <c r="C4" s="4">
        <v>39</v>
      </c>
      <c r="D4" s="4">
        <v>97</v>
      </c>
      <c r="E4" s="4">
        <v>124</v>
      </c>
      <c r="F4" s="4">
        <v>130</v>
      </c>
      <c r="G4" s="4">
        <v>96</v>
      </c>
      <c r="H4" s="4">
        <v>68</v>
      </c>
      <c r="I4" s="4">
        <v>55</v>
      </c>
      <c r="J4" s="4">
        <v>97</v>
      </c>
      <c r="K4" s="4">
        <v>582</v>
      </c>
      <c r="L4" s="4">
        <v>500</v>
      </c>
      <c r="M4" s="4">
        <v>434</v>
      </c>
      <c r="N4" s="4">
        <v>319</v>
      </c>
      <c r="O4" s="4">
        <v>235</v>
      </c>
      <c r="P4" s="4">
        <v>195</v>
      </c>
      <c r="Q4" s="4">
        <v>147.25</v>
      </c>
      <c r="R4" s="4">
        <v>116.25</v>
      </c>
      <c r="S4" s="4">
        <v>101.16666666666667</v>
      </c>
      <c r="T4" s="4">
        <v>131.08333333333334</v>
      </c>
      <c r="U4" s="4">
        <v>193.83333333333334</v>
      </c>
      <c r="V4" s="4">
        <v>1027.3333333333333</v>
      </c>
      <c r="W4" s="19">
        <f>V4/$V$14</f>
        <v>9.5586638960394502E-2</v>
      </c>
    </row>
    <row r="5" spans="1:23" x14ac:dyDescent="0.2">
      <c r="A5" s="1" t="s">
        <v>35</v>
      </c>
      <c r="B5" s="4">
        <v>44</v>
      </c>
      <c r="C5" s="4">
        <v>50</v>
      </c>
      <c r="D5" s="4">
        <v>96</v>
      </c>
      <c r="E5" s="4">
        <v>129</v>
      </c>
      <c r="F5" s="4">
        <v>136</v>
      </c>
      <c r="G5" s="4">
        <v>79</v>
      </c>
      <c r="H5" s="4">
        <v>61</v>
      </c>
      <c r="I5" s="4">
        <v>47</v>
      </c>
      <c r="J5" s="4">
        <v>80</v>
      </c>
      <c r="K5" s="4">
        <v>562</v>
      </c>
      <c r="L5" s="4">
        <v>458</v>
      </c>
      <c r="M5" s="4">
        <v>390</v>
      </c>
      <c r="N5" s="4">
        <v>290</v>
      </c>
      <c r="O5" s="4">
        <v>241</v>
      </c>
      <c r="P5" s="4">
        <v>191</v>
      </c>
      <c r="Q5" s="4">
        <v>162.5</v>
      </c>
      <c r="R5" s="4">
        <v>128.25</v>
      </c>
      <c r="S5" s="4">
        <v>135.5</v>
      </c>
      <c r="T5" s="4">
        <v>123.91666666666667</v>
      </c>
      <c r="U5" s="4">
        <v>184.33333333333334</v>
      </c>
      <c r="V5" s="4">
        <v>1020.1666666666666</v>
      </c>
      <c r="W5" s="19">
        <f t="shared" ref="W5:W13" si="0">V5/$V$14</f>
        <v>9.4919827559470274E-2</v>
      </c>
    </row>
    <row r="6" spans="1:23" x14ac:dyDescent="0.2">
      <c r="A6" s="1" t="s">
        <v>36</v>
      </c>
      <c r="B6" s="4">
        <v>38</v>
      </c>
      <c r="C6" s="4">
        <v>49</v>
      </c>
      <c r="D6" s="4">
        <v>135</v>
      </c>
      <c r="E6" s="4">
        <v>188</v>
      </c>
      <c r="F6" s="4">
        <v>166</v>
      </c>
      <c r="G6" s="4">
        <v>105</v>
      </c>
      <c r="H6" s="4">
        <v>73</v>
      </c>
      <c r="I6" s="4">
        <v>58</v>
      </c>
      <c r="J6" s="4">
        <v>109</v>
      </c>
      <c r="K6" s="4">
        <v>656</v>
      </c>
      <c r="L6" s="4">
        <v>537</v>
      </c>
      <c r="M6" s="4">
        <v>452</v>
      </c>
      <c r="N6" s="4">
        <v>333</v>
      </c>
      <c r="O6" s="4">
        <v>274</v>
      </c>
      <c r="P6" s="4">
        <v>273</v>
      </c>
      <c r="Q6" s="4">
        <v>225.91666666666666</v>
      </c>
      <c r="R6" s="4">
        <v>186.16666666666666</v>
      </c>
      <c r="S6" s="4">
        <v>193.25</v>
      </c>
      <c r="T6" s="4">
        <v>205.58333333333334</v>
      </c>
      <c r="U6" s="4">
        <v>347.08333333333331</v>
      </c>
      <c r="V6" s="4">
        <v>1075.1666666666667</v>
      </c>
      <c r="W6" s="19">
        <f t="shared" si="0"/>
        <v>0.10003721738051671</v>
      </c>
    </row>
    <row r="7" spans="1:23" x14ac:dyDescent="0.2">
      <c r="A7" s="1" t="s">
        <v>37</v>
      </c>
      <c r="B7" s="4">
        <v>24</v>
      </c>
      <c r="C7" s="4">
        <v>29</v>
      </c>
      <c r="D7" s="4">
        <v>42</v>
      </c>
      <c r="E7" s="4">
        <v>68</v>
      </c>
      <c r="F7" s="4">
        <v>67</v>
      </c>
      <c r="G7" s="4">
        <v>52</v>
      </c>
      <c r="H7" s="4">
        <v>33</v>
      </c>
      <c r="I7" s="4">
        <v>33</v>
      </c>
      <c r="J7" s="4">
        <v>56</v>
      </c>
      <c r="K7" s="4">
        <v>240</v>
      </c>
      <c r="L7" s="4">
        <v>256</v>
      </c>
      <c r="M7" s="4">
        <v>247</v>
      </c>
      <c r="N7" s="4">
        <v>193</v>
      </c>
      <c r="O7" s="4">
        <v>157</v>
      </c>
      <c r="P7" s="4">
        <v>113</v>
      </c>
      <c r="Q7" s="4">
        <v>81.083333333333329</v>
      </c>
      <c r="R7" s="4">
        <v>67.916666666666671</v>
      </c>
      <c r="S7" s="4">
        <v>74.083333333333329</v>
      </c>
      <c r="T7" s="4">
        <v>87.083333333333329</v>
      </c>
      <c r="U7" s="4">
        <v>172.91666666666666</v>
      </c>
      <c r="V7" s="4">
        <v>1080.8333333333333</v>
      </c>
      <c r="W7" s="19">
        <f t="shared" si="0"/>
        <v>0.1005644636045033</v>
      </c>
    </row>
    <row r="8" spans="1:23" x14ac:dyDescent="0.2">
      <c r="A8" s="1" t="s">
        <v>38</v>
      </c>
      <c r="B8" s="4">
        <v>57</v>
      </c>
      <c r="C8" s="4">
        <v>61</v>
      </c>
      <c r="D8" s="4">
        <v>130</v>
      </c>
      <c r="E8" s="4">
        <v>161</v>
      </c>
      <c r="F8" s="4">
        <v>147</v>
      </c>
      <c r="G8" s="4">
        <v>107</v>
      </c>
      <c r="H8" s="4">
        <v>71</v>
      </c>
      <c r="I8" s="4">
        <v>51</v>
      </c>
      <c r="J8" s="4">
        <v>100</v>
      </c>
      <c r="K8" s="4">
        <v>413</v>
      </c>
      <c r="L8" s="4">
        <v>470</v>
      </c>
      <c r="M8" s="4">
        <v>428</v>
      </c>
      <c r="N8" s="4">
        <v>347</v>
      </c>
      <c r="O8" s="4">
        <v>297</v>
      </c>
      <c r="P8" s="4">
        <v>273</v>
      </c>
      <c r="Q8" s="4">
        <v>221.25</v>
      </c>
      <c r="R8" s="4">
        <v>186.16666666666666</v>
      </c>
      <c r="S8" s="4">
        <v>185.91666666666666</v>
      </c>
      <c r="T8" s="4">
        <v>243.66666666666666</v>
      </c>
      <c r="U8" s="4">
        <v>397.16666666666669</v>
      </c>
      <c r="V8" s="4">
        <v>1214.5</v>
      </c>
      <c r="W8" s="19">
        <f t="shared" si="0"/>
        <v>0.11300127159383433</v>
      </c>
    </row>
    <row r="9" spans="1:23" x14ac:dyDescent="0.2">
      <c r="A9" s="1" t="s">
        <v>39</v>
      </c>
      <c r="B9" s="4">
        <v>76</v>
      </c>
      <c r="C9" s="4">
        <v>89</v>
      </c>
      <c r="D9" s="4">
        <v>189</v>
      </c>
      <c r="E9" s="4">
        <v>279</v>
      </c>
      <c r="F9" s="4">
        <v>227</v>
      </c>
      <c r="G9" s="4">
        <v>133</v>
      </c>
      <c r="H9" s="4">
        <v>77</v>
      </c>
      <c r="I9" s="4">
        <v>67</v>
      </c>
      <c r="J9" s="4">
        <v>169</v>
      </c>
      <c r="K9" s="4">
        <v>868</v>
      </c>
      <c r="L9" s="4">
        <v>809</v>
      </c>
      <c r="M9" s="4">
        <v>719</v>
      </c>
      <c r="N9" s="4">
        <v>495</v>
      </c>
      <c r="O9" s="4">
        <v>361</v>
      </c>
      <c r="P9" s="4">
        <v>276</v>
      </c>
      <c r="Q9" s="4">
        <v>233.41666666666666</v>
      </c>
      <c r="R9" s="4">
        <v>182.5</v>
      </c>
      <c r="S9" s="4">
        <v>164.58333333333334</v>
      </c>
      <c r="T9" s="4">
        <v>227</v>
      </c>
      <c r="U9" s="4">
        <v>356.08333333333331</v>
      </c>
      <c r="V9" s="4">
        <v>1155.8333333333333</v>
      </c>
      <c r="W9" s="19">
        <f t="shared" si="0"/>
        <v>0.1075427224513848</v>
      </c>
    </row>
    <row r="10" spans="1:23" x14ac:dyDescent="0.2">
      <c r="A10" s="1" t="s">
        <v>40</v>
      </c>
      <c r="B10" s="4">
        <v>69</v>
      </c>
      <c r="C10" s="4">
        <v>67</v>
      </c>
      <c r="D10" s="4">
        <v>160</v>
      </c>
      <c r="E10" s="4">
        <v>230</v>
      </c>
      <c r="F10" s="4">
        <v>187</v>
      </c>
      <c r="G10" s="4">
        <v>119</v>
      </c>
      <c r="H10" s="4">
        <v>76</v>
      </c>
      <c r="I10" s="4">
        <v>71</v>
      </c>
      <c r="J10" s="4">
        <v>109</v>
      </c>
      <c r="K10" s="4">
        <v>289</v>
      </c>
      <c r="L10" s="4">
        <v>311</v>
      </c>
      <c r="M10" s="4">
        <v>289</v>
      </c>
      <c r="N10" s="4">
        <v>234</v>
      </c>
      <c r="O10" s="4">
        <v>214</v>
      </c>
      <c r="P10" s="4">
        <v>181</v>
      </c>
      <c r="Q10" s="4">
        <v>132.91666666666666</v>
      </c>
      <c r="R10" s="4">
        <v>90</v>
      </c>
      <c r="S10" s="4">
        <v>109.5</v>
      </c>
      <c r="T10" s="4">
        <v>109.75</v>
      </c>
      <c r="U10" s="4">
        <v>144.41666666666666</v>
      </c>
      <c r="V10" s="4">
        <v>1081.75</v>
      </c>
      <c r="W10" s="19">
        <f t="shared" si="0"/>
        <v>0.10064975343485408</v>
      </c>
    </row>
    <row r="11" spans="1:23" x14ac:dyDescent="0.2">
      <c r="A11" s="1" t="s">
        <v>41</v>
      </c>
      <c r="B11" s="4">
        <v>120</v>
      </c>
      <c r="C11" s="4">
        <v>151</v>
      </c>
      <c r="D11" s="4">
        <v>312</v>
      </c>
      <c r="E11" s="4">
        <v>411</v>
      </c>
      <c r="F11" s="4">
        <v>330</v>
      </c>
      <c r="G11" s="4">
        <v>178</v>
      </c>
      <c r="H11" s="4">
        <v>110</v>
      </c>
      <c r="I11" s="4">
        <v>80</v>
      </c>
      <c r="J11" s="4">
        <v>285</v>
      </c>
      <c r="K11" s="4">
        <v>2167</v>
      </c>
      <c r="L11" s="4">
        <v>1813</v>
      </c>
      <c r="M11" s="4">
        <v>1334</v>
      </c>
      <c r="N11" s="4">
        <v>839</v>
      </c>
      <c r="O11" s="4">
        <v>485</v>
      </c>
      <c r="P11" s="4">
        <v>305</v>
      </c>
      <c r="Q11" s="4">
        <v>254.5</v>
      </c>
      <c r="R11" s="4">
        <v>207.5</v>
      </c>
      <c r="S11" s="4">
        <v>213</v>
      </c>
      <c r="T11" s="4">
        <v>279.83333333333331</v>
      </c>
      <c r="U11" s="4">
        <v>442.58333333333331</v>
      </c>
      <c r="V11" s="4">
        <v>1069.9166666666667</v>
      </c>
      <c r="W11" s="19">
        <f t="shared" si="0"/>
        <v>9.9548739261235003E-2</v>
      </c>
    </row>
    <row r="12" spans="1:23" x14ac:dyDescent="0.2">
      <c r="A12" s="1" t="s">
        <v>42</v>
      </c>
      <c r="B12" s="4">
        <v>65</v>
      </c>
      <c r="C12" s="4">
        <v>79</v>
      </c>
      <c r="D12" s="4">
        <v>176</v>
      </c>
      <c r="E12" s="4">
        <v>223</v>
      </c>
      <c r="F12" s="4">
        <v>187</v>
      </c>
      <c r="G12" s="4">
        <v>108</v>
      </c>
      <c r="H12" s="4">
        <v>64</v>
      </c>
      <c r="I12" s="4">
        <v>53</v>
      </c>
      <c r="J12" s="4">
        <v>131</v>
      </c>
      <c r="K12" s="4">
        <v>813</v>
      </c>
      <c r="L12" s="4">
        <v>695</v>
      </c>
      <c r="M12" s="4">
        <v>575</v>
      </c>
      <c r="N12" s="4">
        <v>397</v>
      </c>
      <c r="O12" s="4">
        <v>250</v>
      </c>
      <c r="P12" s="4">
        <v>196</v>
      </c>
      <c r="Q12" s="4">
        <v>137.25</v>
      </c>
      <c r="R12" s="4">
        <v>103.83333333333333</v>
      </c>
      <c r="S12" s="4">
        <v>119.83333333333333</v>
      </c>
      <c r="T12" s="4">
        <v>160.41666666666666</v>
      </c>
      <c r="U12" s="4">
        <v>280.66666666666669</v>
      </c>
      <c r="V12" s="4">
        <v>973</v>
      </c>
      <c r="W12" s="19">
        <f t="shared" si="0"/>
        <v>9.0531278106875918E-2</v>
      </c>
    </row>
    <row r="13" spans="1:23" x14ac:dyDescent="0.2">
      <c r="A13" s="6" t="s">
        <v>43</v>
      </c>
      <c r="B13" s="7">
        <v>253</v>
      </c>
      <c r="C13" s="7">
        <v>301</v>
      </c>
      <c r="D13" s="7">
        <v>592</v>
      </c>
      <c r="E13" s="7">
        <v>773</v>
      </c>
      <c r="F13" s="7">
        <v>681</v>
      </c>
      <c r="G13" s="7">
        <v>406</v>
      </c>
      <c r="H13" s="7">
        <v>279</v>
      </c>
      <c r="I13" s="7">
        <v>229</v>
      </c>
      <c r="J13" s="7">
        <v>523</v>
      </c>
      <c r="K13" s="7">
        <v>2458</v>
      </c>
      <c r="L13" s="7">
        <v>2394</v>
      </c>
      <c r="M13" s="7">
        <v>2187</v>
      </c>
      <c r="N13" s="7">
        <v>1587</v>
      </c>
      <c r="O13" s="7">
        <v>1119</v>
      </c>
      <c r="P13" s="7">
        <v>933</v>
      </c>
      <c r="Q13" s="7">
        <v>749</v>
      </c>
      <c r="R13" s="7">
        <v>575.91666666666663</v>
      </c>
      <c r="S13" s="7">
        <v>649.75</v>
      </c>
      <c r="T13" s="7">
        <v>775.91666666666663</v>
      </c>
      <c r="U13" s="7">
        <v>1251.5833333333333</v>
      </c>
      <c r="V13" s="7">
        <v>1049.1666666666667</v>
      </c>
      <c r="W13" s="18">
        <f t="shared" si="0"/>
        <v>9.7618087646931126E-2</v>
      </c>
    </row>
    <row r="14" spans="1:23" x14ac:dyDescent="0.2">
      <c r="A14" s="1" t="s">
        <v>0</v>
      </c>
      <c r="B14" s="3">
        <f t="shared" ref="B14:O14" si="1">SUM(B4:B13)</f>
        <v>777</v>
      </c>
      <c r="C14" s="3">
        <f t="shared" si="1"/>
        <v>915</v>
      </c>
      <c r="D14" s="3">
        <f t="shared" si="1"/>
        <v>1929</v>
      </c>
      <c r="E14" s="3">
        <f t="shared" si="1"/>
        <v>2586</v>
      </c>
      <c r="F14" s="3">
        <f t="shared" si="1"/>
        <v>2258</v>
      </c>
      <c r="G14" s="3">
        <f t="shared" si="1"/>
        <v>1383</v>
      </c>
      <c r="H14" s="3">
        <f t="shared" si="1"/>
        <v>912</v>
      </c>
      <c r="I14" s="3">
        <f t="shared" si="1"/>
        <v>744</v>
      </c>
      <c r="J14" s="3">
        <f t="shared" si="1"/>
        <v>1659</v>
      </c>
      <c r="K14" s="3">
        <f t="shared" si="1"/>
        <v>9048</v>
      </c>
      <c r="L14" s="3">
        <f t="shared" si="1"/>
        <v>8243</v>
      </c>
      <c r="M14" s="3">
        <f t="shared" si="1"/>
        <v>7055</v>
      </c>
      <c r="N14" s="3">
        <f t="shared" si="1"/>
        <v>5034</v>
      </c>
      <c r="O14" s="3">
        <f t="shared" si="1"/>
        <v>3633</v>
      </c>
      <c r="P14" s="3">
        <f t="shared" ref="P14:Q14" si="2">SUM(P4:P13)</f>
        <v>2936</v>
      </c>
      <c r="Q14" s="3">
        <f t="shared" si="2"/>
        <v>2345.0833333333335</v>
      </c>
      <c r="R14" s="3">
        <f t="shared" ref="R14:W14" si="3">SUM(R4:R13)</f>
        <v>1844.5</v>
      </c>
      <c r="S14" s="3">
        <f t="shared" si="3"/>
        <v>1946.5833333333333</v>
      </c>
      <c r="T14" s="3">
        <f t="shared" si="3"/>
        <v>2344.25</v>
      </c>
      <c r="U14" s="3">
        <f t="shared" si="3"/>
        <v>3770.6666666666661</v>
      </c>
      <c r="V14" s="3">
        <f t="shared" si="3"/>
        <v>10747.666666666666</v>
      </c>
      <c r="W14" s="5">
        <f t="shared" si="3"/>
        <v>1</v>
      </c>
    </row>
    <row r="16" spans="1:23" x14ac:dyDescent="0.2">
      <c r="A16" s="17" t="s">
        <v>9</v>
      </c>
    </row>
    <row r="17" spans="1:23" x14ac:dyDescent="0.2">
      <c r="A17" s="1" t="s">
        <v>34</v>
      </c>
      <c r="B17" s="4">
        <v>25</v>
      </c>
      <c r="C17" s="4">
        <v>39</v>
      </c>
      <c r="D17" s="4">
        <v>79</v>
      </c>
      <c r="E17" s="4">
        <v>96</v>
      </c>
      <c r="F17" s="4">
        <v>110</v>
      </c>
      <c r="G17" s="4">
        <v>83</v>
      </c>
      <c r="H17" s="4">
        <v>48</v>
      </c>
      <c r="I17" s="4">
        <v>36</v>
      </c>
      <c r="J17" s="4">
        <v>77</v>
      </c>
      <c r="K17" s="4">
        <v>398</v>
      </c>
      <c r="L17" s="4">
        <v>372</v>
      </c>
      <c r="M17" s="4">
        <v>317</v>
      </c>
      <c r="N17" s="4">
        <v>250</v>
      </c>
      <c r="O17" s="4">
        <v>239</v>
      </c>
      <c r="P17" s="4">
        <v>201</v>
      </c>
      <c r="Q17" s="4">
        <v>165.66666666666666</v>
      </c>
      <c r="R17" s="4">
        <v>133.91666666666666</v>
      </c>
      <c r="S17" s="4">
        <v>151.75</v>
      </c>
      <c r="T17" s="4">
        <v>135.25</v>
      </c>
      <c r="U17" s="4">
        <v>173.91666666666666</v>
      </c>
      <c r="V17" s="4">
        <v>796.91666666666663</v>
      </c>
      <c r="W17" s="19">
        <f>V17/$V$27</f>
        <v>0.17929728513574322</v>
      </c>
    </row>
    <row r="18" spans="1:23" x14ac:dyDescent="0.2">
      <c r="A18" s="1" t="s">
        <v>35</v>
      </c>
      <c r="B18" s="4">
        <v>70</v>
      </c>
      <c r="C18" s="4">
        <v>81</v>
      </c>
      <c r="D18" s="4">
        <v>129</v>
      </c>
      <c r="E18" s="4">
        <v>183</v>
      </c>
      <c r="F18" s="4">
        <v>211</v>
      </c>
      <c r="G18" s="4">
        <v>159</v>
      </c>
      <c r="H18" s="4">
        <v>93</v>
      </c>
      <c r="I18" s="4">
        <v>77</v>
      </c>
      <c r="J18" s="4">
        <v>100</v>
      </c>
      <c r="K18" s="4">
        <v>565</v>
      </c>
      <c r="L18" s="4">
        <v>589</v>
      </c>
      <c r="M18" s="4">
        <v>545</v>
      </c>
      <c r="N18" s="4">
        <v>424</v>
      </c>
      <c r="O18" s="4">
        <v>397</v>
      </c>
      <c r="P18" s="4">
        <v>301</v>
      </c>
      <c r="Q18" s="4">
        <v>245.5</v>
      </c>
      <c r="R18" s="4">
        <v>210.08333333333334</v>
      </c>
      <c r="S18" s="4">
        <v>189.83333333333334</v>
      </c>
      <c r="T18" s="4">
        <v>164</v>
      </c>
      <c r="U18" s="4">
        <v>214.33333333333334</v>
      </c>
      <c r="V18" s="4">
        <v>753.08333333333337</v>
      </c>
      <c r="W18" s="19">
        <f t="shared" ref="W18:W26" si="4">V18/$V$27</f>
        <v>0.16943527823608823</v>
      </c>
    </row>
    <row r="19" spans="1:23" x14ac:dyDescent="0.2">
      <c r="A19" s="1" t="s">
        <v>36</v>
      </c>
      <c r="B19" s="4">
        <v>66</v>
      </c>
      <c r="C19" s="4">
        <v>73</v>
      </c>
      <c r="D19" s="4">
        <v>144</v>
      </c>
      <c r="E19" s="4">
        <v>187</v>
      </c>
      <c r="F19" s="4">
        <v>184</v>
      </c>
      <c r="G19" s="4">
        <v>141</v>
      </c>
      <c r="H19" s="4">
        <v>96</v>
      </c>
      <c r="I19" s="4">
        <v>76</v>
      </c>
      <c r="J19" s="4">
        <v>132</v>
      </c>
      <c r="K19" s="4">
        <v>783</v>
      </c>
      <c r="L19" s="4">
        <v>732</v>
      </c>
      <c r="M19" s="4">
        <v>648</v>
      </c>
      <c r="N19" s="4">
        <v>488</v>
      </c>
      <c r="O19" s="4">
        <v>389</v>
      </c>
      <c r="P19" s="4">
        <v>373</v>
      </c>
      <c r="Q19" s="4">
        <v>337.91666666666669</v>
      </c>
      <c r="R19" s="4">
        <v>275.91666666666669</v>
      </c>
      <c r="S19" s="4">
        <v>284.66666666666669</v>
      </c>
      <c r="T19" s="4">
        <v>261.08333333333331</v>
      </c>
      <c r="U19" s="4">
        <v>377.41666666666669</v>
      </c>
      <c r="V19" s="4">
        <v>708.66666666666663</v>
      </c>
      <c r="W19" s="19">
        <f t="shared" si="4"/>
        <v>0.15944202789860509</v>
      </c>
    </row>
    <row r="20" spans="1:23" x14ac:dyDescent="0.2">
      <c r="A20" s="1" t="s">
        <v>37</v>
      </c>
      <c r="B20" s="4">
        <v>224</v>
      </c>
      <c r="C20" s="4">
        <v>213</v>
      </c>
      <c r="D20" s="4">
        <v>318</v>
      </c>
      <c r="E20" s="4">
        <v>371</v>
      </c>
      <c r="F20" s="4">
        <v>374</v>
      </c>
      <c r="G20" s="4">
        <v>282</v>
      </c>
      <c r="H20" s="4">
        <v>181</v>
      </c>
      <c r="I20" s="4">
        <v>148</v>
      </c>
      <c r="J20" s="4">
        <v>194</v>
      </c>
      <c r="K20" s="4">
        <v>869</v>
      </c>
      <c r="L20" s="4">
        <v>910</v>
      </c>
      <c r="M20" s="4">
        <v>858</v>
      </c>
      <c r="N20" s="4">
        <v>635</v>
      </c>
      <c r="O20" s="4">
        <v>538</v>
      </c>
      <c r="P20" s="4">
        <v>434</v>
      </c>
      <c r="Q20" s="4">
        <v>334.25</v>
      </c>
      <c r="R20" s="4">
        <v>251.91666666666666</v>
      </c>
      <c r="S20" s="4">
        <v>228.75</v>
      </c>
      <c r="T20" s="4">
        <v>238.08333333333334</v>
      </c>
      <c r="U20" s="4">
        <v>346.5</v>
      </c>
      <c r="V20" s="4">
        <v>611.91666666666663</v>
      </c>
      <c r="W20" s="19">
        <f t="shared" si="4"/>
        <v>0.13767436628168592</v>
      </c>
    </row>
    <row r="21" spans="1:23" x14ac:dyDescent="0.2">
      <c r="A21" s="1" t="s">
        <v>38</v>
      </c>
      <c r="B21" s="4">
        <v>255</v>
      </c>
      <c r="C21" s="4">
        <v>235</v>
      </c>
      <c r="D21" s="4">
        <v>368</v>
      </c>
      <c r="E21" s="4">
        <v>490</v>
      </c>
      <c r="F21" s="4">
        <v>487</v>
      </c>
      <c r="G21" s="4">
        <v>341</v>
      </c>
      <c r="H21" s="4">
        <v>227</v>
      </c>
      <c r="I21" s="4">
        <v>165</v>
      </c>
      <c r="J21" s="4">
        <v>264</v>
      </c>
      <c r="K21" s="4">
        <v>1040</v>
      </c>
      <c r="L21" s="4">
        <v>1102</v>
      </c>
      <c r="M21" s="4">
        <v>1088</v>
      </c>
      <c r="N21" s="4">
        <v>905</v>
      </c>
      <c r="O21" s="4">
        <v>777</v>
      </c>
      <c r="P21" s="4">
        <v>680</v>
      </c>
      <c r="Q21" s="4">
        <v>606.5</v>
      </c>
      <c r="R21" s="4">
        <v>528.41666666666663</v>
      </c>
      <c r="S21" s="4">
        <v>517.08333333333337</v>
      </c>
      <c r="T21" s="4">
        <v>519.33333333333337</v>
      </c>
      <c r="U21" s="4">
        <v>854.83333333333337</v>
      </c>
      <c r="V21" s="4">
        <v>498.66666666666669</v>
      </c>
      <c r="W21" s="19">
        <f t="shared" si="4"/>
        <v>0.112194390280486</v>
      </c>
    </row>
    <row r="22" spans="1:23" x14ac:dyDescent="0.2">
      <c r="A22" s="1" t="s">
        <v>39</v>
      </c>
      <c r="B22" s="4">
        <v>260</v>
      </c>
      <c r="C22" s="4">
        <v>269</v>
      </c>
      <c r="D22" s="4">
        <v>434</v>
      </c>
      <c r="E22" s="4">
        <v>559</v>
      </c>
      <c r="F22" s="4">
        <v>556</v>
      </c>
      <c r="G22" s="4">
        <v>412</v>
      </c>
      <c r="H22" s="4">
        <v>264</v>
      </c>
      <c r="I22" s="4">
        <v>204</v>
      </c>
      <c r="J22" s="4">
        <v>277</v>
      </c>
      <c r="K22" s="4">
        <v>1142</v>
      </c>
      <c r="L22" s="4">
        <v>1119</v>
      </c>
      <c r="M22" s="4">
        <v>1040</v>
      </c>
      <c r="N22" s="4">
        <v>770</v>
      </c>
      <c r="O22" s="4">
        <v>609</v>
      </c>
      <c r="P22" s="4">
        <v>529</v>
      </c>
      <c r="Q22" s="4">
        <v>442.5</v>
      </c>
      <c r="R22" s="4">
        <v>332.41666666666669</v>
      </c>
      <c r="S22" s="4">
        <v>290</v>
      </c>
      <c r="T22" s="4">
        <v>265.33333333333331</v>
      </c>
      <c r="U22" s="4">
        <v>397.41666666666669</v>
      </c>
      <c r="V22" s="4">
        <v>287.66666666666669</v>
      </c>
      <c r="W22" s="19">
        <f t="shared" si="4"/>
        <v>6.4721763911804425E-2</v>
      </c>
    </row>
    <row r="23" spans="1:23" x14ac:dyDescent="0.2">
      <c r="A23" s="1" t="s">
        <v>40</v>
      </c>
      <c r="B23" s="4">
        <v>11</v>
      </c>
      <c r="C23" s="4">
        <v>8</v>
      </c>
      <c r="D23" s="4">
        <v>20</v>
      </c>
      <c r="E23" s="4">
        <v>24</v>
      </c>
      <c r="F23" s="4">
        <v>25</v>
      </c>
      <c r="G23" s="4">
        <v>18</v>
      </c>
      <c r="H23" s="4">
        <v>14</v>
      </c>
      <c r="I23" s="4">
        <v>7</v>
      </c>
      <c r="J23" s="4">
        <v>17</v>
      </c>
      <c r="K23" s="4">
        <v>35</v>
      </c>
      <c r="L23" s="4">
        <v>46</v>
      </c>
      <c r="M23" s="4">
        <v>34</v>
      </c>
      <c r="N23" s="4">
        <v>30</v>
      </c>
      <c r="O23" s="4">
        <v>23</v>
      </c>
      <c r="P23" s="4">
        <v>18</v>
      </c>
      <c r="Q23" s="4">
        <v>18.25</v>
      </c>
      <c r="R23" s="4">
        <v>19.25</v>
      </c>
      <c r="S23" s="4">
        <v>17.166666666666668</v>
      </c>
      <c r="T23" s="4">
        <v>14.083333333333334</v>
      </c>
      <c r="U23" s="4">
        <v>16.833333333333332</v>
      </c>
      <c r="V23" s="4">
        <v>209.33333333333334</v>
      </c>
      <c r="W23" s="19">
        <f t="shared" si="4"/>
        <v>4.709764511774412E-2</v>
      </c>
    </row>
    <row r="24" spans="1:23" x14ac:dyDescent="0.2">
      <c r="A24" s="1" t="s">
        <v>41</v>
      </c>
      <c r="B24" s="4">
        <v>132</v>
      </c>
      <c r="C24" s="4">
        <v>137</v>
      </c>
      <c r="D24" s="4">
        <v>120</v>
      </c>
      <c r="E24" s="4">
        <v>140</v>
      </c>
      <c r="F24" s="4">
        <v>123</v>
      </c>
      <c r="G24" s="4">
        <v>77</v>
      </c>
      <c r="H24" s="4">
        <v>60</v>
      </c>
      <c r="I24" s="4">
        <v>40</v>
      </c>
      <c r="J24" s="4">
        <v>42</v>
      </c>
      <c r="K24" s="4">
        <v>135</v>
      </c>
      <c r="L24" s="4">
        <v>113</v>
      </c>
      <c r="M24" s="4">
        <v>109</v>
      </c>
      <c r="N24" s="4">
        <v>85</v>
      </c>
      <c r="O24" s="4">
        <v>70</v>
      </c>
      <c r="P24" s="4">
        <v>75</v>
      </c>
      <c r="Q24" s="4">
        <v>73.166666666666671</v>
      </c>
      <c r="R24" s="4">
        <v>68.583333333333329</v>
      </c>
      <c r="S24" s="4">
        <v>70.416666666666671</v>
      </c>
      <c r="T24" s="4">
        <v>47</v>
      </c>
      <c r="U24" s="4">
        <v>55.75</v>
      </c>
      <c r="V24" s="4">
        <v>205.91666666666666</v>
      </c>
      <c r="W24" s="19">
        <f t="shared" si="4"/>
        <v>4.6328933553322335E-2</v>
      </c>
    </row>
    <row r="25" spans="1:23" x14ac:dyDescent="0.2">
      <c r="A25" s="1" t="s">
        <v>42</v>
      </c>
      <c r="B25" s="4">
        <v>8</v>
      </c>
      <c r="C25" s="4">
        <v>10</v>
      </c>
      <c r="D25" s="4">
        <v>15</v>
      </c>
      <c r="E25" s="4">
        <v>17</v>
      </c>
      <c r="F25" s="4">
        <v>14</v>
      </c>
      <c r="G25" s="4">
        <v>14</v>
      </c>
      <c r="H25" s="4">
        <v>9</v>
      </c>
      <c r="I25" s="4">
        <v>10</v>
      </c>
      <c r="J25" s="4">
        <v>15</v>
      </c>
      <c r="K25" s="4">
        <v>63</v>
      </c>
      <c r="L25" s="4">
        <v>53</v>
      </c>
      <c r="M25" s="4">
        <v>43</v>
      </c>
      <c r="N25" s="4">
        <v>35</v>
      </c>
      <c r="O25" s="4">
        <v>27</v>
      </c>
      <c r="P25" s="4">
        <v>25</v>
      </c>
      <c r="Q25" s="4">
        <v>23</v>
      </c>
      <c r="R25" s="4">
        <v>13.833333333333334</v>
      </c>
      <c r="S25" s="4">
        <v>22.166666666666668</v>
      </c>
      <c r="T25" s="4">
        <v>20.166666666666668</v>
      </c>
      <c r="U25" s="4">
        <v>35.25</v>
      </c>
      <c r="V25" s="4">
        <v>190.25</v>
      </c>
      <c r="W25" s="19">
        <f t="shared" si="4"/>
        <v>4.2804109794510277E-2</v>
      </c>
    </row>
    <row r="26" spans="1:23" x14ac:dyDescent="0.2">
      <c r="A26" s="6" t="s">
        <v>43</v>
      </c>
      <c r="B26" s="7">
        <v>311</v>
      </c>
      <c r="C26" s="7">
        <v>334</v>
      </c>
      <c r="D26" s="7">
        <v>473</v>
      </c>
      <c r="E26" s="7">
        <v>636</v>
      </c>
      <c r="F26" s="7">
        <v>598</v>
      </c>
      <c r="G26" s="7">
        <v>443</v>
      </c>
      <c r="H26" s="7">
        <v>319</v>
      </c>
      <c r="I26" s="7">
        <v>262</v>
      </c>
      <c r="J26" s="7">
        <v>359</v>
      </c>
      <c r="K26" s="7">
        <v>1028</v>
      </c>
      <c r="L26" s="7">
        <v>1215</v>
      </c>
      <c r="M26" s="7">
        <v>1328</v>
      </c>
      <c r="N26" s="7">
        <v>1174</v>
      </c>
      <c r="O26" s="7">
        <v>1013</v>
      </c>
      <c r="P26" s="7">
        <v>842</v>
      </c>
      <c r="Q26" s="7">
        <v>634</v>
      </c>
      <c r="R26" s="7">
        <v>487.58333333333331</v>
      </c>
      <c r="S26" s="7">
        <v>545.58333333333337</v>
      </c>
      <c r="T26" s="7">
        <v>544.66666666666663</v>
      </c>
      <c r="U26" s="7">
        <v>755.83333333333337</v>
      </c>
      <c r="V26" s="7">
        <v>182.25</v>
      </c>
      <c r="W26" s="18">
        <f t="shared" si="4"/>
        <v>4.1004199790010507E-2</v>
      </c>
    </row>
    <row r="27" spans="1:23" x14ac:dyDescent="0.2">
      <c r="A27" s="1" t="s">
        <v>0</v>
      </c>
      <c r="B27" s="3">
        <f t="shared" ref="B27:V27" si="5">SUM(B17:B26)</f>
        <v>1362</v>
      </c>
      <c r="C27" s="3">
        <f t="shared" si="5"/>
        <v>1399</v>
      </c>
      <c r="D27" s="3">
        <f t="shared" si="5"/>
        <v>2100</v>
      </c>
      <c r="E27" s="3">
        <f t="shared" si="5"/>
        <v>2703</v>
      </c>
      <c r="F27" s="3">
        <f t="shared" si="5"/>
        <v>2682</v>
      </c>
      <c r="G27" s="3">
        <f t="shared" si="5"/>
        <v>1970</v>
      </c>
      <c r="H27" s="3">
        <f t="shared" si="5"/>
        <v>1311</v>
      </c>
      <c r="I27" s="3">
        <f t="shared" si="5"/>
        <v>1025</v>
      </c>
      <c r="J27" s="3">
        <f t="shared" si="5"/>
        <v>1477</v>
      </c>
      <c r="K27" s="3">
        <f t="shared" si="5"/>
        <v>6058</v>
      </c>
      <c r="L27" s="3">
        <f t="shared" si="5"/>
        <v>6251</v>
      </c>
      <c r="M27" s="3">
        <f t="shared" si="5"/>
        <v>6010</v>
      </c>
      <c r="N27" s="3">
        <f t="shared" si="5"/>
        <v>4796</v>
      </c>
      <c r="O27" s="3">
        <f t="shared" si="5"/>
        <v>4082</v>
      </c>
      <c r="P27" s="3">
        <f t="shared" ref="P27:U27" si="6">SUM(P17:P26)</f>
        <v>3478</v>
      </c>
      <c r="Q27" s="3">
        <f t="shared" si="6"/>
        <v>2880.7499999999995</v>
      </c>
      <c r="R27" s="3">
        <f t="shared" si="6"/>
        <v>2321.9166666666665</v>
      </c>
      <c r="S27" s="3">
        <f t="shared" si="6"/>
        <v>2317.416666666667</v>
      </c>
      <c r="T27" s="3">
        <f t="shared" si="6"/>
        <v>2209</v>
      </c>
      <c r="U27" s="3">
        <f t="shared" si="6"/>
        <v>3228.0833333333335</v>
      </c>
      <c r="V27" s="3">
        <f t="shared" si="5"/>
        <v>4444.6666666666661</v>
      </c>
      <c r="W27" s="5">
        <f>SUM(W17:W26)</f>
        <v>1.0000000000000002</v>
      </c>
    </row>
    <row r="34" spans="2:2" x14ac:dyDescent="0.2">
      <c r="B34" s="8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40"/>
  <sheetViews>
    <sheetView workbookViewId="0">
      <pane xSplit="1" ySplit="2" topLeftCell="B3" activePane="bottomRight" state="frozen"/>
      <selection activeCell="R12" sqref="R12"/>
      <selection pane="topRight" activeCell="R12" sqref="R12"/>
      <selection pane="bottomLeft" activeCell="R12" sqref="R12"/>
      <selection pane="bottomRight" activeCell="V4" sqref="V4"/>
    </sheetView>
  </sheetViews>
  <sheetFormatPr defaultRowHeight="12.75" x14ac:dyDescent="0.2"/>
  <cols>
    <col min="1" max="1" width="36.6640625" style="1" customWidth="1"/>
    <col min="2" max="22" width="8.83203125" style="1" customWidth="1"/>
    <col min="23" max="16384" width="9.33203125" style="1"/>
  </cols>
  <sheetData>
    <row r="1" spans="1:23" ht="30" x14ac:dyDescent="0.25">
      <c r="A1" s="10" t="s">
        <v>19</v>
      </c>
    </row>
    <row r="2" spans="1:23" s="11" customFormat="1" ht="38.25" x14ac:dyDescent="0.2">
      <c r="B2" s="20">
        <v>2000</v>
      </c>
      <c r="C2" s="20">
        <v>2001</v>
      </c>
      <c r="D2" s="20">
        <v>2002</v>
      </c>
      <c r="E2" s="20">
        <v>2003</v>
      </c>
      <c r="F2" s="20">
        <v>2004</v>
      </c>
      <c r="G2" s="20">
        <v>2005</v>
      </c>
      <c r="H2" s="20">
        <v>2006</v>
      </c>
      <c r="I2" s="20">
        <v>2007</v>
      </c>
      <c r="J2" s="20">
        <v>2008</v>
      </c>
      <c r="K2" s="20">
        <v>2009</v>
      </c>
      <c r="L2" s="20">
        <v>2010</v>
      </c>
      <c r="M2" s="20">
        <v>2011</v>
      </c>
      <c r="N2" s="20">
        <v>2012</v>
      </c>
      <c r="O2" s="20">
        <v>2013</v>
      </c>
      <c r="P2" s="20">
        <v>2014</v>
      </c>
      <c r="Q2" s="20">
        <v>2015</v>
      </c>
      <c r="R2" s="20">
        <v>2016</v>
      </c>
      <c r="S2" s="20">
        <v>2017</v>
      </c>
      <c r="T2" s="20">
        <v>2018</v>
      </c>
      <c r="U2" s="20">
        <v>2019</v>
      </c>
      <c r="V2" s="20">
        <v>2020</v>
      </c>
      <c r="W2" s="22" t="s">
        <v>51</v>
      </c>
    </row>
    <row r="3" spans="1:23" x14ac:dyDescent="0.2">
      <c r="A3" s="17" t="s">
        <v>47</v>
      </c>
    </row>
    <row r="4" spans="1:23" x14ac:dyDescent="0.2">
      <c r="A4" s="1" t="s">
        <v>34</v>
      </c>
      <c r="B4" s="4">
        <v>5</v>
      </c>
      <c r="C4" s="4">
        <v>11</v>
      </c>
      <c r="D4" s="4">
        <v>40</v>
      </c>
      <c r="E4" s="4">
        <v>40</v>
      </c>
      <c r="F4" s="4">
        <v>40</v>
      </c>
      <c r="G4" s="4">
        <v>26</v>
      </c>
      <c r="H4" s="4">
        <v>15</v>
      </c>
      <c r="I4" s="4">
        <v>16</v>
      </c>
      <c r="J4" s="4">
        <v>29</v>
      </c>
      <c r="K4" s="4">
        <v>128</v>
      </c>
      <c r="L4" s="4">
        <v>115</v>
      </c>
      <c r="M4" s="4">
        <v>88</v>
      </c>
      <c r="N4" s="4">
        <v>57</v>
      </c>
      <c r="O4" s="4">
        <v>54</v>
      </c>
      <c r="P4" s="4">
        <v>38</v>
      </c>
      <c r="Q4" s="4">
        <v>32.666666666666664</v>
      </c>
      <c r="R4" s="4">
        <v>25.333333333333332</v>
      </c>
      <c r="S4" s="4">
        <v>26.5</v>
      </c>
      <c r="T4" s="4">
        <v>27.416666666666668</v>
      </c>
      <c r="U4" s="4">
        <v>41.416666666666664</v>
      </c>
      <c r="V4" s="4">
        <v>105.08333333333333</v>
      </c>
      <c r="W4" s="19">
        <f>V4/$V$14</f>
        <v>2.3254098511811462E-2</v>
      </c>
    </row>
    <row r="5" spans="1:23" x14ac:dyDescent="0.2">
      <c r="A5" s="1" t="s">
        <v>35</v>
      </c>
      <c r="B5" s="4">
        <v>21</v>
      </c>
      <c r="C5" s="4">
        <v>32</v>
      </c>
      <c r="D5" s="4">
        <v>65</v>
      </c>
      <c r="E5" s="4">
        <v>89</v>
      </c>
      <c r="F5" s="4">
        <v>106</v>
      </c>
      <c r="G5" s="4">
        <v>69</v>
      </c>
      <c r="H5" s="4">
        <v>32</v>
      </c>
      <c r="I5" s="4">
        <v>21</v>
      </c>
      <c r="J5" s="4">
        <v>43</v>
      </c>
      <c r="K5" s="4">
        <v>262</v>
      </c>
      <c r="L5" s="4">
        <v>214</v>
      </c>
      <c r="M5" s="4">
        <v>193</v>
      </c>
      <c r="N5" s="4">
        <v>139</v>
      </c>
      <c r="O5" s="4">
        <v>127</v>
      </c>
      <c r="P5" s="4">
        <v>78</v>
      </c>
      <c r="Q5" s="4">
        <v>57.583333333333336</v>
      </c>
      <c r="R5" s="4">
        <v>36.916666666666664</v>
      </c>
      <c r="S5" s="4">
        <v>35.166666666666664</v>
      </c>
      <c r="T5" s="4">
        <v>32.5</v>
      </c>
      <c r="U5" s="4">
        <v>43.916666666666664</v>
      </c>
      <c r="V5" s="4">
        <v>114.5</v>
      </c>
      <c r="W5" s="19">
        <f t="shared" ref="W5:W13" si="0">V5/$V$14</f>
        <v>2.5337931288841355E-2</v>
      </c>
    </row>
    <row r="6" spans="1:23" x14ac:dyDescent="0.2">
      <c r="A6" s="1" t="s">
        <v>36</v>
      </c>
      <c r="B6" s="4">
        <v>20</v>
      </c>
      <c r="C6" s="4">
        <v>31</v>
      </c>
      <c r="D6" s="4">
        <v>77</v>
      </c>
      <c r="E6" s="4">
        <v>100</v>
      </c>
      <c r="F6" s="4">
        <v>82</v>
      </c>
      <c r="G6" s="4">
        <v>54</v>
      </c>
      <c r="H6" s="4">
        <v>35</v>
      </c>
      <c r="I6" s="4">
        <v>24</v>
      </c>
      <c r="J6" s="4">
        <v>58</v>
      </c>
      <c r="K6" s="4">
        <v>319</v>
      </c>
      <c r="L6" s="4">
        <v>259</v>
      </c>
      <c r="M6" s="4">
        <v>231</v>
      </c>
      <c r="N6" s="4">
        <v>163</v>
      </c>
      <c r="O6" s="4">
        <v>135</v>
      </c>
      <c r="P6" s="4">
        <v>135</v>
      </c>
      <c r="Q6" s="4">
        <v>120.58333333333333</v>
      </c>
      <c r="R6" s="4">
        <v>96.416666666666671</v>
      </c>
      <c r="S6" s="4">
        <v>93.916666666666671</v>
      </c>
      <c r="T6" s="4">
        <v>97.666666666666671</v>
      </c>
      <c r="U6" s="4">
        <v>157.5</v>
      </c>
      <c r="V6" s="4">
        <v>386.25</v>
      </c>
      <c r="W6" s="19">
        <f t="shared" si="0"/>
        <v>8.547402585427924E-2</v>
      </c>
    </row>
    <row r="7" spans="1:23" x14ac:dyDescent="0.2">
      <c r="A7" s="1" t="s">
        <v>37</v>
      </c>
      <c r="B7" s="4">
        <v>49</v>
      </c>
      <c r="C7" s="4">
        <v>57</v>
      </c>
      <c r="D7" s="4">
        <v>103</v>
      </c>
      <c r="E7" s="4">
        <v>122</v>
      </c>
      <c r="F7" s="4">
        <v>109</v>
      </c>
      <c r="G7" s="4">
        <v>77</v>
      </c>
      <c r="H7" s="4">
        <v>46</v>
      </c>
      <c r="I7" s="4">
        <v>34</v>
      </c>
      <c r="J7" s="4">
        <v>62</v>
      </c>
      <c r="K7" s="4">
        <v>305</v>
      </c>
      <c r="L7" s="4">
        <v>278</v>
      </c>
      <c r="M7" s="4">
        <v>250</v>
      </c>
      <c r="N7" s="4">
        <v>186</v>
      </c>
      <c r="O7" s="4">
        <v>177</v>
      </c>
      <c r="P7" s="4">
        <v>141</v>
      </c>
      <c r="Q7" s="4">
        <v>99.083333333333329</v>
      </c>
      <c r="R7" s="4">
        <v>75.75</v>
      </c>
      <c r="S7" s="4">
        <v>69.5</v>
      </c>
      <c r="T7" s="4">
        <v>91.5</v>
      </c>
      <c r="U7" s="4">
        <v>158.83333333333334</v>
      </c>
      <c r="V7" s="4">
        <v>517.41666666666663</v>
      </c>
      <c r="W7" s="19">
        <f t="shared" si="0"/>
        <v>0.11450015674848324</v>
      </c>
    </row>
    <row r="8" spans="1:23" x14ac:dyDescent="0.2">
      <c r="A8" s="1" t="s">
        <v>38</v>
      </c>
      <c r="B8" s="4">
        <v>90</v>
      </c>
      <c r="C8" s="4">
        <v>104</v>
      </c>
      <c r="D8" s="4">
        <v>211</v>
      </c>
      <c r="E8" s="4">
        <v>284</v>
      </c>
      <c r="F8" s="4">
        <v>260</v>
      </c>
      <c r="G8" s="4">
        <v>166</v>
      </c>
      <c r="H8" s="4">
        <v>103</v>
      </c>
      <c r="I8" s="4">
        <v>76</v>
      </c>
      <c r="J8" s="4">
        <v>133</v>
      </c>
      <c r="K8" s="4">
        <v>671</v>
      </c>
      <c r="L8" s="4">
        <v>673</v>
      </c>
      <c r="M8" s="4">
        <v>621</v>
      </c>
      <c r="N8" s="4">
        <v>450</v>
      </c>
      <c r="O8" s="4">
        <v>407</v>
      </c>
      <c r="P8" s="4">
        <v>378</v>
      </c>
      <c r="Q8" s="4">
        <v>324</v>
      </c>
      <c r="R8" s="4">
        <v>284.33333333333331</v>
      </c>
      <c r="S8" s="4">
        <v>237.25</v>
      </c>
      <c r="T8" s="4">
        <v>261.25</v>
      </c>
      <c r="U8" s="4">
        <v>470.58333333333331</v>
      </c>
      <c r="V8" s="4">
        <v>1118.25</v>
      </c>
      <c r="W8" s="19">
        <f t="shared" si="0"/>
        <v>0.24745975252180652</v>
      </c>
    </row>
    <row r="9" spans="1:23" x14ac:dyDescent="0.2">
      <c r="A9" s="1" t="s">
        <v>39</v>
      </c>
      <c r="B9" s="4">
        <v>146</v>
      </c>
      <c r="C9" s="4">
        <v>169</v>
      </c>
      <c r="D9" s="4">
        <v>349</v>
      </c>
      <c r="E9" s="4">
        <v>485</v>
      </c>
      <c r="F9" s="4">
        <v>435</v>
      </c>
      <c r="G9" s="4">
        <v>287</v>
      </c>
      <c r="H9" s="4">
        <v>174</v>
      </c>
      <c r="I9" s="4">
        <v>126</v>
      </c>
      <c r="J9" s="4">
        <v>238</v>
      </c>
      <c r="K9" s="4">
        <v>1054</v>
      </c>
      <c r="L9" s="4">
        <v>1028</v>
      </c>
      <c r="M9" s="4">
        <v>905</v>
      </c>
      <c r="N9" s="4">
        <v>607</v>
      </c>
      <c r="O9" s="4">
        <v>482</v>
      </c>
      <c r="P9" s="4">
        <v>402</v>
      </c>
      <c r="Q9" s="4">
        <v>309.83333333333331</v>
      </c>
      <c r="R9" s="4">
        <v>215</v>
      </c>
      <c r="S9" s="4">
        <v>182.58333333333334</v>
      </c>
      <c r="T9" s="4">
        <v>215.75</v>
      </c>
      <c r="U9" s="4">
        <v>326.83333333333331</v>
      </c>
      <c r="V9" s="4">
        <v>623.91666666666663</v>
      </c>
      <c r="W9" s="19">
        <f t="shared" si="0"/>
        <v>0.13806775222675052</v>
      </c>
    </row>
    <row r="10" spans="1:23" x14ac:dyDescent="0.2">
      <c r="A10" s="1" t="s">
        <v>40</v>
      </c>
      <c r="B10" s="4">
        <v>22</v>
      </c>
      <c r="C10" s="4">
        <v>24</v>
      </c>
      <c r="D10" s="4">
        <v>57</v>
      </c>
      <c r="E10" s="4">
        <v>78</v>
      </c>
      <c r="F10" s="4">
        <v>63</v>
      </c>
      <c r="G10" s="4">
        <v>36</v>
      </c>
      <c r="H10" s="4">
        <v>18</v>
      </c>
      <c r="I10" s="4">
        <v>20</v>
      </c>
      <c r="J10" s="4">
        <v>41</v>
      </c>
      <c r="K10" s="4">
        <v>126</v>
      </c>
      <c r="L10" s="4">
        <v>126</v>
      </c>
      <c r="M10" s="4">
        <v>105</v>
      </c>
      <c r="N10" s="4">
        <v>71</v>
      </c>
      <c r="O10" s="4">
        <v>63</v>
      </c>
      <c r="P10" s="4">
        <v>47</v>
      </c>
      <c r="Q10" s="4">
        <v>41.166666666666664</v>
      </c>
      <c r="R10" s="4">
        <v>24.416666666666668</v>
      </c>
      <c r="S10" s="4">
        <v>30.25</v>
      </c>
      <c r="T10" s="4">
        <v>30.666666666666668</v>
      </c>
      <c r="U10" s="4">
        <v>36</v>
      </c>
      <c r="V10" s="4">
        <v>64.333333333333329</v>
      </c>
      <c r="W10" s="19">
        <f t="shared" si="0"/>
        <v>1.4236450476699801E-2</v>
      </c>
    </row>
    <row r="11" spans="1:23" x14ac:dyDescent="0.2">
      <c r="A11" s="1" t="s">
        <v>41</v>
      </c>
      <c r="B11" s="4">
        <v>60</v>
      </c>
      <c r="C11" s="4">
        <v>77</v>
      </c>
      <c r="D11" s="4">
        <v>131</v>
      </c>
      <c r="E11" s="4">
        <v>178</v>
      </c>
      <c r="F11" s="4">
        <v>131</v>
      </c>
      <c r="G11" s="4">
        <v>63</v>
      </c>
      <c r="H11" s="4">
        <v>38</v>
      </c>
      <c r="I11" s="4">
        <v>26</v>
      </c>
      <c r="J11" s="4">
        <v>101</v>
      </c>
      <c r="K11" s="4">
        <v>634</v>
      </c>
      <c r="L11" s="4">
        <v>454</v>
      </c>
      <c r="M11" s="4">
        <v>305</v>
      </c>
      <c r="N11" s="4">
        <v>184</v>
      </c>
      <c r="O11" s="4">
        <v>119</v>
      </c>
      <c r="P11" s="4">
        <v>103</v>
      </c>
      <c r="Q11" s="4">
        <v>93.166666666666671</v>
      </c>
      <c r="R11" s="4">
        <v>65.083333333333329</v>
      </c>
      <c r="S11" s="4">
        <v>60.5</v>
      </c>
      <c r="T11" s="4">
        <v>65.083333333333329</v>
      </c>
      <c r="U11" s="4">
        <v>99.333333333333329</v>
      </c>
      <c r="V11" s="4">
        <v>218.41666666666666</v>
      </c>
      <c r="W11" s="19">
        <f>V11/$V$14</f>
        <v>4.8333855828277428E-2</v>
      </c>
    </row>
    <row r="12" spans="1:23" x14ac:dyDescent="0.2">
      <c r="A12" s="1" t="s">
        <v>42</v>
      </c>
      <c r="B12" s="4">
        <v>20</v>
      </c>
      <c r="C12" s="4">
        <v>29</v>
      </c>
      <c r="D12" s="4">
        <v>73</v>
      </c>
      <c r="E12" s="4">
        <v>88</v>
      </c>
      <c r="F12" s="4">
        <v>69</v>
      </c>
      <c r="G12" s="4">
        <v>40</v>
      </c>
      <c r="H12" s="4">
        <v>22</v>
      </c>
      <c r="I12" s="4">
        <v>20</v>
      </c>
      <c r="J12" s="4">
        <v>51</v>
      </c>
      <c r="K12" s="4">
        <v>290</v>
      </c>
      <c r="L12" s="4">
        <v>226</v>
      </c>
      <c r="M12" s="4">
        <v>171</v>
      </c>
      <c r="N12" s="4">
        <v>115</v>
      </c>
      <c r="O12" s="4">
        <v>87</v>
      </c>
      <c r="P12" s="4">
        <v>63</v>
      </c>
      <c r="Q12" s="4">
        <v>44</v>
      </c>
      <c r="R12" s="4">
        <v>29.833333333333332</v>
      </c>
      <c r="S12" s="4">
        <v>37.416666666666664</v>
      </c>
      <c r="T12" s="4">
        <v>47.916666666666664</v>
      </c>
      <c r="U12" s="4">
        <v>85.166666666666671</v>
      </c>
      <c r="V12" s="4">
        <v>160.25</v>
      </c>
      <c r="W12" s="19">
        <f t="shared" si="0"/>
        <v>3.5462039205561811E-2</v>
      </c>
    </row>
    <row r="13" spans="1:23" x14ac:dyDescent="0.2">
      <c r="A13" s="6" t="s">
        <v>43</v>
      </c>
      <c r="B13" s="7">
        <v>183</v>
      </c>
      <c r="C13" s="7">
        <v>260</v>
      </c>
      <c r="D13" s="7">
        <v>519</v>
      </c>
      <c r="E13" s="7">
        <v>718</v>
      </c>
      <c r="F13" s="7">
        <v>620</v>
      </c>
      <c r="G13" s="7">
        <v>370</v>
      </c>
      <c r="H13" s="7">
        <v>235</v>
      </c>
      <c r="I13" s="7">
        <v>189</v>
      </c>
      <c r="J13" s="7">
        <v>396</v>
      </c>
      <c r="K13" s="7">
        <v>1720</v>
      </c>
      <c r="L13" s="7">
        <v>1591</v>
      </c>
      <c r="M13" s="7">
        <v>1468</v>
      </c>
      <c r="N13" s="7">
        <v>1080</v>
      </c>
      <c r="O13" s="7">
        <v>885</v>
      </c>
      <c r="P13" s="7">
        <v>731</v>
      </c>
      <c r="Q13" s="7">
        <v>551.33333333333337</v>
      </c>
      <c r="R13" s="7">
        <v>383.5</v>
      </c>
      <c r="S13" s="7">
        <v>376.75</v>
      </c>
      <c r="T13" s="7">
        <v>423.66666666666669</v>
      </c>
      <c r="U13" s="7">
        <v>661.91666666666663</v>
      </c>
      <c r="V13" s="7">
        <v>1210.5</v>
      </c>
      <c r="W13" s="18">
        <f t="shared" si="0"/>
        <v>0.26787393733748877</v>
      </c>
    </row>
    <row r="14" spans="1:23" x14ac:dyDescent="0.2">
      <c r="A14" s="1" t="s">
        <v>0</v>
      </c>
      <c r="B14" s="3">
        <f t="shared" ref="B14:V14" si="1">SUM(B4:B13)</f>
        <v>616</v>
      </c>
      <c r="C14" s="3">
        <f t="shared" si="1"/>
        <v>794</v>
      </c>
      <c r="D14" s="3">
        <f t="shared" si="1"/>
        <v>1625</v>
      </c>
      <c r="E14" s="3">
        <f t="shared" si="1"/>
        <v>2182</v>
      </c>
      <c r="F14" s="3">
        <f t="shared" si="1"/>
        <v>1915</v>
      </c>
      <c r="G14" s="3">
        <f t="shared" si="1"/>
        <v>1188</v>
      </c>
      <c r="H14" s="3">
        <f t="shared" si="1"/>
        <v>718</v>
      </c>
      <c r="I14" s="3">
        <f t="shared" si="1"/>
        <v>552</v>
      </c>
      <c r="J14" s="3">
        <f t="shared" si="1"/>
        <v>1152</v>
      </c>
      <c r="K14" s="3">
        <f t="shared" si="1"/>
        <v>5509</v>
      </c>
      <c r="L14" s="3">
        <f t="shared" si="1"/>
        <v>4964</v>
      </c>
      <c r="M14" s="3">
        <f t="shared" si="1"/>
        <v>4337</v>
      </c>
      <c r="N14" s="3">
        <f t="shared" si="1"/>
        <v>3052</v>
      </c>
      <c r="O14" s="3">
        <f t="shared" si="1"/>
        <v>2536</v>
      </c>
      <c r="P14" s="3">
        <f t="shared" ref="P14:U14" si="2">SUM(P4:P13)</f>
        <v>2116</v>
      </c>
      <c r="Q14" s="3">
        <f t="shared" si="2"/>
        <v>1673.4166666666665</v>
      </c>
      <c r="R14" s="3">
        <f t="shared" si="2"/>
        <v>1236.5833333333335</v>
      </c>
      <c r="S14" s="3">
        <f t="shared" si="2"/>
        <v>1149.8333333333335</v>
      </c>
      <c r="T14" s="3">
        <f t="shared" si="2"/>
        <v>1293.4166666666667</v>
      </c>
      <c r="U14" s="3">
        <f t="shared" si="2"/>
        <v>2081.5</v>
      </c>
      <c r="V14" s="3">
        <f t="shared" si="1"/>
        <v>4518.9166666666661</v>
      </c>
      <c r="W14" s="5">
        <f>SUM(W4:W13)</f>
        <v>1</v>
      </c>
    </row>
    <row r="15" spans="1:23" x14ac:dyDescent="0.2">
      <c r="B15" s="8"/>
    </row>
    <row r="16" spans="1:23" x14ac:dyDescent="0.2">
      <c r="A16" s="17" t="s">
        <v>48</v>
      </c>
    </row>
    <row r="17" spans="1:23" x14ac:dyDescent="0.2">
      <c r="A17" s="1" t="s">
        <v>34</v>
      </c>
      <c r="B17" s="4">
        <v>27</v>
      </c>
      <c r="C17" s="4">
        <v>41</v>
      </c>
      <c r="D17" s="4">
        <v>102</v>
      </c>
      <c r="E17" s="4">
        <v>116</v>
      </c>
      <c r="F17" s="4">
        <v>122</v>
      </c>
      <c r="G17" s="4">
        <v>83</v>
      </c>
      <c r="H17" s="4">
        <v>51</v>
      </c>
      <c r="I17" s="4">
        <v>39</v>
      </c>
      <c r="J17" s="4">
        <v>96</v>
      </c>
      <c r="K17" s="4">
        <v>589</v>
      </c>
      <c r="L17" s="4">
        <v>484</v>
      </c>
      <c r="M17" s="4">
        <v>397</v>
      </c>
      <c r="N17" s="4">
        <v>291</v>
      </c>
      <c r="O17" s="4">
        <v>258</v>
      </c>
      <c r="P17" s="4">
        <v>217</v>
      </c>
      <c r="Q17" s="4">
        <v>166.33333333333334</v>
      </c>
      <c r="R17" s="4">
        <v>133</v>
      </c>
      <c r="S17" s="4">
        <v>125.25</v>
      </c>
      <c r="T17" s="4">
        <v>143.5</v>
      </c>
      <c r="U17" s="4">
        <v>196.41666666666666</v>
      </c>
      <c r="V17" s="4">
        <v>430.66666666666669</v>
      </c>
      <c r="W17" s="19">
        <f>V17/$V$27</f>
        <v>5.6612661167526591E-2</v>
      </c>
    </row>
    <row r="18" spans="1:23" x14ac:dyDescent="0.2">
      <c r="A18" s="1" t="s">
        <v>35</v>
      </c>
      <c r="B18" s="4">
        <v>65</v>
      </c>
      <c r="C18" s="4">
        <v>68</v>
      </c>
      <c r="D18" s="4">
        <v>119</v>
      </c>
      <c r="E18" s="4">
        <v>171</v>
      </c>
      <c r="F18" s="4">
        <v>173</v>
      </c>
      <c r="G18" s="4">
        <v>111</v>
      </c>
      <c r="H18" s="4">
        <v>69</v>
      </c>
      <c r="I18" s="4">
        <v>55</v>
      </c>
      <c r="J18" s="4">
        <v>83</v>
      </c>
      <c r="K18" s="4">
        <v>620</v>
      </c>
      <c r="L18" s="4">
        <v>573</v>
      </c>
      <c r="M18" s="4">
        <v>499</v>
      </c>
      <c r="N18" s="4">
        <v>373</v>
      </c>
      <c r="O18" s="4">
        <v>345</v>
      </c>
      <c r="P18" s="4">
        <v>276</v>
      </c>
      <c r="Q18" s="4">
        <v>241.08333333333334</v>
      </c>
      <c r="R18" s="4">
        <v>214.58333333333334</v>
      </c>
      <c r="S18" s="4">
        <v>201.25</v>
      </c>
      <c r="T18" s="4">
        <v>184.83333333333334</v>
      </c>
      <c r="U18" s="4">
        <v>250.25</v>
      </c>
      <c r="V18" s="4">
        <v>524.41666666666663</v>
      </c>
      <c r="W18" s="19">
        <f t="shared" ref="W18:W26" si="3">V18/$V$27</f>
        <v>6.8936431255271824E-2</v>
      </c>
    </row>
    <row r="19" spans="1:23" x14ac:dyDescent="0.2">
      <c r="A19" s="1" t="s">
        <v>36</v>
      </c>
      <c r="B19" s="4">
        <v>51</v>
      </c>
      <c r="C19" s="4">
        <v>57</v>
      </c>
      <c r="D19" s="4">
        <v>148</v>
      </c>
      <c r="E19" s="4">
        <v>200</v>
      </c>
      <c r="F19" s="4">
        <v>177</v>
      </c>
      <c r="G19" s="4">
        <v>117</v>
      </c>
      <c r="H19" s="4">
        <v>71</v>
      </c>
      <c r="I19" s="4">
        <v>56</v>
      </c>
      <c r="J19" s="4">
        <v>112</v>
      </c>
      <c r="K19" s="4">
        <v>772</v>
      </c>
      <c r="L19" s="4">
        <v>646</v>
      </c>
      <c r="M19" s="4">
        <v>537</v>
      </c>
      <c r="N19" s="4">
        <v>408</v>
      </c>
      <c r="O19" s="4">
        <v>328</v>
      </c>
      <c r="P19" s="4">
        <v>310</v>
      </c>
      <c r="Q19" s="4">
        <v>281</v>
      </c>
      <c r="R19" s="4">
        <v>237.75</v>
      </c>
      <c r="S19" s="4">
        <v>231.83333333333334</v>
      </c>
      <c r="T19" s="4">
        <v>235.5</v>
      </c>
      <c r="U19" s="4">
        <v>383.75</v>
      </c>
      <c r="V19" s="4">
        <v>932.83333333333337</v>
      </c>
      <c r="W19" s="19">
        <f t="shared" si="3"/>
        <v>0.12262425098864023</v>
      </c>
    </row>
    <row r="20" spans="1:23" x14ac:dyDescent="0.2">
      <c r="A20" s="1" t="s">
        <v>37</v>
      </c>
      <c r="B20" s="4">
        <v>114</v>
      </c>
      <c r="C20" s="4">
        <v>101</v>
      </c>
      <c r="D20" s="4">
        <v>159</v>
      </c>
      <c r="E20" s="4">
        <v>206</v>
      </c>
      <c r="F20" s="4">
        <v>212</v>
      </c>
      <c r="G20" s="4">
        <v>144</v>
      </c>
      <c r="H20" s="4">
        <v>86</v>
      </c>
      <c r="I20" s="4">
        <v>67</v>
      </c>
      <c r="J20" s="4">
        <v>99</v>
      </c>
      <c r="K20" s="4">
        <v>485</v>
      </c>
      <c r="L20" s="4">
        <v>549</v>
      </c>
      <c r="M20" s="4">
        <v>509</v>
      </c>
      <c r="N20" s="4">
        <v>364</v>
      </c>
      <c r="O20" s="4">
        <v>299</v>
      </c>
      <c r="P20" s="4">
        <v>237</v>
      </c>
      <c r="Q20" s="4">
        <v>186.25</v>
      </c>
      <c r="R20" s="4">
        <v>147.33333333333334</v>
      </c>
      <c r="S20" s="4">
        <v>129.66666666666666</v>
      </c>
      <c r="T20" s="4">
        <v>147</v>
      </c>
      <c r="U20" s="4">
        <v>243.66666666666666</v>
      </c>
      <c r="V20" s="4">
        <v>731.66666666666663</v>
      </c>
      <c r="W20" s="19">
        <f t="shared" si="3"/>
        <v>9.6180178995913981E-2</v>
      </c>
    </row>
    <row r="21" spans="1:23" x14ac:dyDescent="0.2">
      <c r="A21" s="1" t="s">
        <v>38</v>
      </c>
      <c r="B21" s="4">
        <v>110</v>
      </c>
      <c r="C21" s="4">
        <v>105</v>
      </c>
      <c r="D21" s="4">
        <v>183</v>
      </c>
      <c r="E21" s="4">
        <v>240</v>
      </c>
      <c r="F21" s="4">
        <v>241</v>
      </c>
      <c r="G21" s="4">
        <v>166</v>
      </c>
      <c r="H21" s="4">
        <v>106</v>
      </c>
      <c r="I21" s="4">
        <v>73</v>
      </c>
      <c r="J21" s="4">
        <v>140</v>
      </c>
      <c r="K21" s="4">
        <v>549</v>
      </c>
      <c r="L21" s="4">
        <v>600</v>
      </c>
      <c r="M21" s="4">
        <v>599</v>
      </c>
      <c r="N21" s="4">
        <v>544</v>
      </c>
      <c r="O21" s="4">
        <v>456</v>
      </c>
      <c r="P21" s="4">
        <v>389</v>
      </c>
      <c r="Q21" s="4">
        <v>347.83333333333331</v>
      </c>
      <c r="R21" s="4">
        <v>301.75</v>
      </c>
      <c r="S21" s="4">
        <v>302</v>
      </c>
      <c r="T21" s="4">
        <v>365.16666666666669</v>
      </c>
      <c r="U21" s="4">
        <v>598.33333333333337</v>
      </c>
      <c r="V21" s="4">
        <v>1486.4166666666667</v>
      </c>
      <c r="W21" s="19">
        <f t="shared" si="3"/>
        <v>0.19539474404898838</v>
      </c>
    </row>
    <row r="22" spans="1:23" x14ac:dyDescent="0.2">
      <c r="A22" s="1" t="s">
        <v>39</v>
      </c>
      <c r="B22" s="4">
        <v>97</v>
      </c>
      <c r="C22" s="4">
        <v>103</v>
      </c>
      <c r="D22" s="4">
        <v>180</v>
      </c>
      <c r="E22" s="4">
        <v>238</v>
      </c>
      <c r="F22" s="4">
        <v>228</v>
      </c>
      <c r="G22" s="4">
        <v>153</v>
      </c>
      <c r="H22" s="4">
        <v>93</v>
      </c>
      <c r="I22" s="4">
        <v>77</v>
      </c>
      <c r="J22" s="4">
        <v>135</v>
      </c>
      <c r="K22" s="4">
        <v>658</v>
      </c>
      <c r="L22" s="4">
        <v>610</v>
      </c>
      <c r="M22" s="4">
        <v>568</v>
      </c>
      <c r="N22" s="4">
        <v>435</v>
      </c>
      <c r="O22" s="4">
        <v>334</v>
      </c>
      <c r="P22" s="4">
        <v>275</v>
      </c>
      <c r="Q22" s="4">
        <v>252.83333333333334</v>
      </c>
      <c r="R22" s="4">
        <v>214.25</v>
      </c>
      <c r="S22" s="4">
        <v>176.33333333333334</v>
      </c>
      <c r="T22" s="4">
        <v>198.83333333333334</v>
      </c>
      <c r="U22" s="4">
        <v>324.41666666666669</v>
      </c>
      <c r="V22" s="4">
        <v>654.41666666666663</v>
      </c>
      <c r="W22" s="19">
        <f>V22/$V$27</f>
        <v>8.6025392443611903E-2</v>
      </c>
    </row>
    <row r="23" spans="1:23" x14ac:dyDescent="0.2">
      <c r="A23" s="1" t="s">
        <v>40</v>
      </c>
      <c r="B23" s="4">
        <v>35</v>
      </c>
      <c r="C23" s="4">
        <v>33</v>
      </c>
      <c r="D23" s="4">
        <v>83</v>
      </c>
      <c r="E23" s="4">
        <v>117</v>
      </c>
      <c r="F23" s="4">
        <v>88</v>
      </c>
      <c r="G23" s="4">
        <v>53</v>
      </c>
      <c r="H23" s="4">
        <v>36</v>
      </c>
      <c r="I23" s="4">
        <v>31</v>
      </c>
      <c r="J23" s="4">
        <v>49</v>
      </c>
      <c r="K23" s="4">
        <v>123</v>
      </c>
      <c r="L23" s="4">
        <v>147</v>
      </c>
      <c r="M23" s="4">
        <v>133</v>
      </c>
      <c r="N23" s="4">
        <v>116</v>
      </c>
      <c r="O23" s="4">
        <v>105</v>
      </c>
      <c r="P23" s="4">
        <v>97</v>
      </c>
      <c r="Q23" s="4">
        <v>67.583333333333329</v>
      </c>
      <c r="R23" s="4">
        <v>52.416666666666664</v>
      </c>
      <c r="S23" s="4">
        <v>51.583333333333336</v>
      </c>
      <c r="T23" s="4">
        <v>54.75</v>
      </c>
      <c r="U23" s="4">
        <v>71.083333333333329</v>
      </c>
      <c r="V23" s="4">
        <v>125.75</v>
      </c>
      <c r="W23" s="19">
        <f t="shared" si="3"/>
        <v>1.6530283611028953E-2</v>
      </c>
    </row>
    <row r="24" spans="1:23" x14ac:dyDescent="0.2">
      <c r="A24" s="1" t="s">
        <v>41</v>
      </c>
      <c r="B24" s="4">
        <v>84</v>
      </c>
      <c r="C24" s="4">
        <v>94</v>
      </c>
      <c r="D24" s="4">
        <v>163</v>
      </c>
      <c r="E24" s="4">
        <v>207</v>
      </c>
      <c r="F24" s="4">
        <v>167</v>
      </c>
      <c r="G24" s="4">
        <v>87</v>
      </c>
      <c r="H24" s="4">
        <v>60</v>
      </c>
      <c r="I24" s="4">
        <v>37</v>
      </c>
      <c r="J24" s="4">
        <v>127</v>
      </c>
      <c r="K24" s="4">
        <v>989</v>
      </c>
      <c r="L24" s="4">
        <v>817</v>
      </c>
      <c r="M24" s="4">
        <v>594</v>
      </c>
      <c r="N24" s="4">
        <v>354</v>
      </c>
      <c r="O24" s="4">
        <v>235</v>
      </c>
      <c r="P24" s="4">
        <v>157</v>
      </c>
      <c r="Q24" s="4">
        <v>134.75</v>
      </c>
      <c r="R24" s="4">
        <v>129.5</v>
      </c>
      <c r="S24" s="4">
        <v>138</v>
      </c>
      <c r="T24" s="4">
        <v>161.08333333333334</v>
      </c>
      <c r="U24" s="4">
        <v>240.16666666666666</v>
      </c>
      <c r="V24" s="4">
        <v>564.16666666666663</v>
      </c>
      <c r="W24" s="19">
        <f t="shared" si="3"/>
        <v>7.4161709772475812E-2</v>
      </c>
    </row>
    <row r="25" spans="1:23" x14ac:dyDescent="0.2">
      <c r="A25" s="1" t="s">
        <v>42</v>
      </c>
      <c r="B25" s="4">
        <v>31</v>
      </c>
      <c r="C25" s="4">
        <v>37</v>
      </c>
      <c r="D25" s="4">
        <v>74</v>
      </c>
      <c r="E25" s="4">
        <v>100</v>
      </c>
      <c r="F25" s="4">
        <v>86</v>
      </c>
      <c r="G25" s="4">
        <v>49</v>
      </c>
      <c r="H25" s="4">
        <v>26</v>
      </c>
      <c r="I25" s="4">
        <v>22</v>
      </c>
      <c r="J25" s="4">
        <v>58</v>
      </c>
      <c r="K25" s="4">
        <v>332</v>
      </c>
      <c r="L25" s="4">
        <v>284</v>
      </c>
      <c r="M25" s="4">
        <v>228</v>
      </c>
      <c r="N25" s="4">
        <v>165</v>
      </c>
      <c r="O25" s="4">
        <v>106</v>
      </c>
      <c r="P25" s="4">
        <v>82</v>
      </c>
      <c r="Q25" s="4">
        <v>69.166666666666671</v>
      </c>
      <c r="R25" s="4">
        <v>52.583333333333336</v>
      </c>
      <c r="S25" s="4">
        <v>64.333333333333329</v>
      </c>
      <c r="T25" s="4">
        <v>79.583333333333329</v>
      </c>
      <c r="U25" s="4">
        <v>149.33333333333334</v>
      </c>
      <c r="V25" s="4">
        <v>350.08333333333331</v>
      </c>
      <c r="W25" s="19">
        <f t="shared" si="3"/>
        <v>4.6019696123215791E-2</v>
      </c>
    </row>
    <row r="26" spans="1:23" x14ac:dyDescent="0.2">
      <c r="A26" s="6" t="s">
        <v>43</v>
      </c>
      <c r="B26" s="7">
        <v>197</v>
      </c>
      <c r="C26" s="7">
        <v>208</v>
      </c>
      <c r="D26" s="7">
        <v>354</v>
      </c>
      <c r="E26" s="7">
        <v>451</v>
      </c>
      <c r="F26" s="7">
        <v>410</v>
      </c>
      <c r="G26" s="7">
        <v>273</v>
      </c>
      <c r="H26" s="7">
        <v>200</v>
      </c>
      <c r="I26" s="7">
        <v>174</v>
      </c>
      <c r="J26" s="7">
        <v>296</v>
      </c>
      <c r="K26" s="7">
        <v>1208</v>
      </c>
      <c r="L26" s="7">
        <v>1374</v>
      </c>
      <c r="M26" s="7">
        <v>1356</v>
      </c>
      <c r="N26" s="7">
        <v>1118</v>
      </c>
      <c r="O26" s="7">
        <v>847</v>
      </c>
      <c r="P26" s="7">
        <v>718</v>
      </c>
      <c r="Q26" s="7">
        <v>565.75</v>
      </c>
      <c r="R26" s="7">
        <v>453.83333333333331</v>
      </c>
      <c r="S26" s="7">
        <v>530.58333333333337</v>
      </c>
      <c r="T26" s="7">
        <v>612.08333333333337</v>
      </c>
      <c r="U26" s="7">
        <v>943.08333333333337</v>
      </c>
      <c r="V26" s="7">
        <v>1806.8333333333333</v>
      </c>
      <c r="W26" s="18">
        <f t="shared" si="3"/>
        <v>0.23751465159332652</v>
      </c>
    </row>
    <row r="27" spans="1:23" x14ac:dyDescent="0.2">
      <c r="A27" s="1" t="s">
        <v>0</v>
      </c>
      <c r="B27" s="3">
        <f t="shared" ref="B27:V27" si="4">SUM(B17:B26)</f>
        <v>811</v>
      </c>
      <c r="C27" s="3">
        <f t="shared" si="4"/>
        <v>847</v>
      </c>
      <c r="D27" s="3">
        <f t="shared" si="4"/>
        <v>1565</v>
      </c>
      <c r="E27" s="3">
        <f t="shared" si="4"/>
        <v>2046</v>
      </c>
      <c r="F27" s="3">
        <f t="shared" si="4"/>
        <v>1904</v>
      </c>
      <c r="G27" s="3">
        <f t="shared" si="4"/>
        <v>1236</v>
      </c>
      <c r="H27" s="3">
        <f t="shared" si="4"/>
        <v>798</v>
      </c>
      <c r="I27" s="3">
        <f t="shared" si="4"/>
        <v>631</v>
      </c>
      <c r="J27" s="3">
        <f t="shared" si="4"/>
        <v>1195</v>
      </c>
      <c r="K27" s="3">
        <f t="shared" si="4"/>
        <v>6325</v>
      </c>
      <c r="L27" s="3">
        <f t="shared" si="4"/>
        <v>6084</v>
      </c>
      <c r="M27" s="3">
        <f t="shared" si="4"/>
        <v>5420</v>
      </c>
      <c r="N27" s="3">
        <f t="shared" si="4"/>
        <v>4168</v>
      </c>
      <c r="O27" s="3">
        <f t="shared" si="4"/>
        <v>3313</v>
      </c>
      <c r="P27" s="3">
        <f t="shared" ref="P27:U27" si="5">SUM(P17:P26)</f>
        <v>2758</v>
      </c>
      <c r="Q27" s="3">
        <f t="shared" si="5"/>
        <v>2312.583333333333</v>
      </c>
      <c r="R27" s="3">
        <f t="shared" si="5"/>
        <v>1937</v>
      </c>
      <c r="S27" s="3">
        <f t="shared" si="5"/>
        <v>1950.833333333333</v>
      </c>
      <c r="T27" s="3">
        <f t="shared" si="5"/>
        <v>2182.333333333333</v>
      </c>
      <c r="U27" s="3">
        <f t="shared" si="5"/>
        <v>3400.5</v>
      </c>
      <c r="V27" s="3">
        <f t="shared" si="4"/>
        <v>7607.25</v>
      </c>
      <c r="W27" s="5">
        <f>SUM(W17:W26)</f>
        <v>1</v>
      </c>
    </row>
    <row r="29" spans="1:23" x14ac:dyDescent="0.2">
      <c r="A29" s="17" t="s">
        <v>49</v>
      </c>
      <c r="B29" s="8"/>
    </row>
    <row r="30" spans="1:23" x14ac:dyDescent="0.2">
      <c r="A30" s="1" t="s">
        <v>34</v>
      </c>
      <c r="B30" s="4">
        <v>24</v>
      </c>
      <c r="C30" s="4">
        <v>24</v>
      </c>
      <c r="D30" s="4">
        <v>34</v>
      </c>
      <c r="E30" s="4">
        <v>63</v>
      </c>
      <c r="F30" s="4">
        <v>78</v>
      </c>
      <c r="G30" s="4">
        <v>71</v>
      </c>
      <c r="H30" s="4">
        <v>50</v>
      </c>
      <c r="I30" s="4">
        <v>36</v>
      </c>
      <c r="J30" s="4">
        <v>48</v>
      </c>
      <c r="K30" s="4">
        <v>263</v>
      </c>
      <c r="L30" s="4">
        <v>274</v>
      </c>
      <c r="M30" s="4">
        <v>265</v>
      </c>
      <c r="N30" s="4">
        <v>222</v>
      </c>
      <c r="O30" s="4">
        <v>162</v>
      </c>
      <c r="P30" s="4">
        <v>141</v>
      </c>
      <c r="Q30" s="4">
        <v>113.91666666666667</v>
      </c>
      <c r="R30" s="4">
        <v>91.833333333333329</v>
      </c>
      <c r="S30" s="4">
        <v>89.083333333333329</v>
      </c>
      <c r="T30" s="4">
        <v>95.416666666666671</v>
      </c>
      <c r="U30" s="4">
        <v>129.91666666666666</v>
      </c>
      <c r="V30" s="4">
        <v>315.91666666666669</v>
      </c>
      <c r="W30" s="19">
        <f>V30/$V$40</f>
        <v>9.4385659155981586E-2</v>
      </c>
    </row>
    <row r="31" spans="1:23" x14ac:dyDescent="0.2">
      <c r="A31" s="1" t="s">
        <v>35</v>
      </c>
      <c r="B31" s="4">
        <v>28</v>
      </c>
      <c r="C31" s="4">
        <v>32</v>
      </c>
      <c r="D31" s="4">
        <v>41</v>
      </c>
      <c r="E31" s="4">
        <v>52</v>
      </c>
      <c r="F31" s="4">
        <v>68</v>
      </c>
      <c r="G31" s="4">
        <v>58</v>
      </c>
      <c r="H31" s="4">
        <v>52</v>
      </c>
      <c r="I31" s="4">
        <v>48</v>
      </c>
      <c r="J31" s="4">
        <v>55</v>
      </c>
      <c r="K31" s="4">
        <v>245</v>
      </c>
      <c r="L31" s="4">
        <v>260</v>
      </c>
      <c r="M31" s="4">
        <v>244</v>
      </c>
      <c r="N31" s="4">
        <v>203</v>
      </c>
      <c r="O31" s="4">
        <v>167</v>
      </c>
      <c r="P31" s="4">
        <v>138</v>
      </c>
      <c r="Q31" s="4">
        <v>109.33333333333333</v>
      </c>
      <c r="R31" s="4">
        <v>86.833333333333329</v>
      </c>
      <c r="S31" s="4">
        <v>75.583333333333329</v>
      </c>
      <c r="T31" s="4">
        <v>70.583333333333329</v>
      </c>
      <c r="U31" s="4">
        <v>104.5</v>
      </c>
      <c r="V31" s="4">
        <v>236.58333333333334</v>
      </c>
      <c r="W31" s="19">
        <f>V31/$V$40</f>
        <v>7.0683430847753026E-2</v>
      </c>
    </row>
    <row r="32" spans="1:23" x14ac:dyDescent="0.2">
      <c r="A32" s="1" t="s">
        <v>36</v>
      </c>
      <c r="B32" s="4">
        <v>33</v>
      </c>
      <c r="C32" s="4">
        <v>33</v>
      </c>
      <c r="D32" s="4">
        <v>54</v>
      </c>
      <c r="E32" s="4">
        <v>74</v>
      </c>
      <c r="F32" s="4">
        <v>90</v>
      </c>
      <c r="G32" s="4">
        <v>76</v>
      </c>
      <c r="H32" s="4">
        <v>64</v>
      </c>
      <c r="I32" s="4">
        <v>54</v>
      </c>
      <c r="J32" s="4">
        <v>72</v>
      </c>
      <c r="K32" s="4">
        <v>348</v>
      </c>
      <c r="L32" s="4">
        <v>365</v>
      </c>
      <c r="M32" s="4">
        <v>331</v>
      </c>
      <c r="N32" s="4">
        <v>251</v>
      </c>
      <c r="O32" s="4">
        <v>199</v>
      </c>
      <c r="P32" s="4">
        <v>201</v>
      </c>
      <c r="Q32" s="4">
        <v>162.25</v>
      </c>
      <c r="R32" s="4">
        <v>127.91666666666667</v>
      </c>
      <c r="S32" s="4">
        <v>129.91666666666666</v>
      </c>
      <c r="T32" s="4">
        <v>133.5</v>
      </c>
      <c r="U32" s="4">
        <v>183.25</v>
      </c>
      <c r="V32" s="4">
        <v>410.75</v>
      </c>
      <c r="W32" s="19">
        <f t="shared" ref="W32:W39" si="6">V32/$V$40</f>
        <v>0.12271878501182623</v>
      </c>
    </row>
    <row r="33" spans="1:23" x14ac:dyDescent="0.2">
      <c r="A33" s="1" t="s">
        <v>37</v>
      </c>
      <c r="B33" s="4">
        <v>84</v>
      </c>
      <c r="C33" s="4">
        <v>84</v>
      </c>
      <c r="D33" s="4">
        <v>98</v>
      </c>
      <c r="E33" s="4">
        <v>110</v>
      </c>
      <c r="F33" s="4">
        <v>120</v>
      </c>
      <c r="G33" s="4">
        <v>113</v>
      </c>
      <c r="H33" s="4">
        <v>82</v>
      </c>
      <c r="I33" s="4">
        <v>79</v>
      </c>
      <c r="J33" s="4">
        <v>90</v>
      </c>
      <c r="K33" s="4">
        <v>319</v>
      </c>
      <c r="L33" s="4">
        <v>339</v>
      </c>
      <c r="M33" s="4">
        <v>346</v>
      </c>
      <c r="N33" s="4">
        <v>278</v>
      </c>
      <c r="O33" s="4">
        <v>219</v>
      </c>
      <c r="P33" s="4">
        <v>170</v>
      </c>
      <c r="Q33" s="4">
        <v>130</v>
      </c>
      <c r="R33" s="4">
        <v>96.75</v>
      </c>
      <c r="S33" s="4">
        <v>83.75</v>
      </c>
      <c r="T33" s="4">
        <v>86.666666666666671</v>
      </c>
      <c r="U33" s="4">
        <v>116.91666666666667</v>
      </c>
      <c r="V33" s="4">
        <v>267.66666666666669</v>
      </c>
      <c r="W33" s="19">
        <f t="shared" si="6"/>
        <v>7.9970123241628291E-2</v>
      </c>
    </row>
    <row r="34" spans="1:23" x14ac:dyDescent="0.2">
      <c r="A34" s="1" t="s">
        <v>38</v>
      </c>
      <c r="B34" s="4">
        <v>111</v>
      </c>
      <c r="C34" s="4">
        <v>87</v>
      </c>
      <c r="D34" s="4">
        <v>105</v>
      </c>
      <c r="E34" s="4">
        <v>127</v>
      </c>
      <c r="F34" s="4">
        <v>132</v>
      </c>
      <c r="G34" s="4">
        <v>115</v>
      </c>
      <c r="H34" s="4">
        <v>88</v>
      </c>
      <c r="I34" s="4">
        <v>68</v>
      </c>
      <c r="J34" s="4">
        <v>91</v>
      </c>
      <c r="K34" s="4">
        <v>233</v>
      </c>
      <c r="L34" s="4">
        <v>300</v>
      </c>
      <c r="M34" s="4">
        <v>297</v>
      </c>
      <c r="N34" s="4">
        <v>259</v>
      </c>
      <c r="O34" s="4">
        <v>210</v>
      </c>
      <c r="P34" s="4">
        <v>186</v>
      </c>
      <c r="Q34" s="4">
        <v>155.91666666666666</v>
      </c>
      <c r="R34" s="4">
        <v>128.5</v>
      </c>
      <c r="S34" s="4">
        <v>121.33333333333333</v>
      </c>
      <c r="T34" s="4">
        <v>136.58333333333334</v>
      </c>
      <c r="U34" s="4">
        <v>183.08333333333334</v>
      </c>
      <c r="V34" s="4">
        <v>506.83333333333331</v>
      </c>
      <c r="W34" s="19">
        <f t="shared" si="6"/>
        <v>0.15142537034731732</v>
      </c>
    </row>
    <row r="35" spans="1:23" x14ac:dyDescent="0.2">
      <c r="A35" s="1" t="s">
        <v>39</v>
      </c>
      <c r="B35" s="4">
        <v>92</v>
      </c>
      <c r="C35" s="4">
        <v>87</v>
      </c>
      <c r="D35" s="4">
        <v>94</v>
      </c>
      <c r="E35" s="4">
        <v>114</v>
      </c>
      <c r="F35" s="4">
        <v>119</v>
      </c>
      <c r="G35" s="4">
        <v>105</v>
      </c>
      <c r="H35" s="4">
        <v>74</v>
      </c>
      <c r="I35" s="4">
        <v>67</v>
      </c>
      <c r="J35" s="4">
        <v>73</v>
      </c>
      <c r="K35" s="4">
        <v>298</v>
      </c>
      <c r="L35" s="4">
        <v>289</v>
      </c>
      <c r="M35" s="4">
        <v>286</v>
      </c>
      <c r="N35" s="4">
        <v>223</v>
      </c>
      <c r="O35" s="4">
        <v>154</v>
      </c>
      <c r="P35" s="4">
        <v>129</v>
      </c>
      <c r="Q35" s="4">
        <v>113.25</v>
      </c>
      <c r="R35" s="4">
        <v>85.666666666666671</v>
      </c>
      <c r="S35" s="4">
        <v>73</v>
      </c>
      <c r="T35" s="4">
        <v>77.75</v>
      </c>
      <c r="U35" s="4">
        <v>102.25</v>
      </c>
      <c r="V35" s="4">
        <v>213.08333333333334</v>
      </c>
      <c r="W35" s="19">
        <f t="shared" si="6"/>
        <v>6.3662392630399606E-2</v>
      </c>
    </row>
    <row r="36" spans="1:23" x14ac:dyDescent="0.2">
      <c r="A36" s="1" t="s">
        <v>40</v>
      </c>
      <c r="B36" s="4">
        <v>24</v>
      </c>
      <c r="C36" s="4">
        <v>19</v>
      </c>
      <c r="D36" s="4">
        <v>41</v>
      </c>
      <c r="E36" s="4">
        <v>60</v>
      </c>
      <c r="F36" s="4">
        <v>61</v>
      </c>
      <c r="G36" s="4">
        <v>48</v>
      </c>
      <c r="H36" s="4">
        <v>36</v>
      </c>
      <c r="I36" s="4">
        <v>27</v>
      </c>
      <c r="J36" s="4">
        <v>36</v>
      </c>
      <c r="K36" s="4">
        <v>75</v>
      </c>
      <c r="L36" s="4">
        <v>84</v>
      </c>
      <c r="M36" s="4">
        <v>85</v>
      </c>
      <c r="N36" s="4">
        <v>78</v>
      </c>
      <c r="O36" s="4">
        <v>70</v>
      </c>
      <c r="P36" s="4">
        <v>55</v>
      </c>
      <c r="Q36" s="4">
        <v>42.416666666666664</v>
      </c>
      <c r="R36" s="4">
        <v>32.416666666666664</v>
      </c>
      <c r="S36" s="4">
        <v>43.75</v>
      </c>
      <c r="T36" s="4">
        <v>38.416666666666664</v>
      </c>
      <c r="U36" s="4">
        <v>54.166666666666664</v>
      </c>
      <c r="V36" s="4">
        <v>90.083333333333329</v>
      </c>
      <c r="W36" s="19">
        <f t="shared" si="6"/>
        <v>2.6913979833188099E-2</v>
      </c>
    </row>
    <row r="37" spans="1:23" x14ac:dyDescent="0.2">
      <c r="A37" s="1" t="s">
        <v>41</v>
      </c>
      <c r="B37" s="4">
        <v>108</v>
      </c>
      <c r="C37" s="4">
        <v>116</v>
      </c>
      <c r="D37" s="4">
        <v>138</v>
      </c>
      <c r="E37" s="4">
        <v>166</v>
      </c>
      <c r="F37" s="4">
        <v>154</v>
      </c>
      <c r="G37" s="4">
        <v>105</v>
      </c>
      <c r="H37" s="4">
        <v>72</v>
      </c>
      <c r="I37" s="4">
        <v>57</v>
      </c>
      <c r="J37" s="4">
        <v>98</v>
      </c>
      <c r="K37" s="4">
        <v>679</v>
      </c>
      <c r="L37" s="4">
        <v>655</v>
      </c>
      <c r="M37" s="4">
        <v>544</v>
      </c>
      <c r="N37" s="4">
        <v>385</v>
      </c>
      <c r="O37" s="4">
        <v>202</v>
      </c>
      <c r="P37" s="4">
        <v>120</v>
      </c>
      <c r="Q37" s="4">
        <v>99.75</v>
      </c>
      <c r="R37" s="4">
        <v>81.5</v>
      </c>
      <c r="S37" s="4">
        <v>80.75</v>
      </c>
      <c r="T37" s="4">
        <v>100.66666666666667</v>
      </c>
      <c r="U37" s="4">
        <v>158.83333333333334</v>
      </c>
      <c r="V37" s="4">
        <v>358.91666666666669</v>
      </c>
      <c r="W37" s="19">
        <f t="shared" si="6"/>
        <v>0.10723266525581976</v>
      </c>
    </row>
    <row r="38" spans="1:23" x14ac:dyDescent="0.2">
      <c r="A38" s="1" t="s">
        <v>42</v>
      </c>
      <c r="B38" s="4">
        <v>23</v>
      </c>
      <c r="C38" s="4">
        <v>23</v>
      </c>
      <c r="D38" s="4">
        <v>44</v>
      </c>
      <c r="E38" s="4">
        <v>52</v>
      </c>
      <c r="F38" s="4">
        <v>46</v>
      </c>
      <c r="G38" s="4">
        <v>32</v>
      </c>
      <c r="H38" s="4">
        <v>24</v>
      </c>
      <c r="I38" s="4">
        <v>21</v>
      </c>
      <c r="J38" s="4">
        <v>37</v>
      </c>
      <c r="K38" s="4">
        <v>254</v>
      </c>
      <c r="L38" s="4">
        <v>238</v>
      </c>
      <c r="M38" s="4">
        <v>218</v>
      </c>
      <c r="N38" s="4">
        <v>152</v>
      </c>
      <c r="O38" s="4">
        <v>85</v>
      </c>
      <c r="P38" s="4">
        <v>76</v>
      </c>
      <c r="Q38" s="4">
        <v>47.083333333333336</v>
      </c>
      <c r="R38" s="4">
        <v>35.25</v>
      </c>
      <c r="S38" s="4">
        <v>38.416666666666664</v>
      </c>
      <c r="T38" s="4">
        <v>53.083333333333336</v>
      </c>
      <c r="U38" s="4">
        <v>81.416666666666671</v>
      </c>
      <c r="V38" s="4">
        <v>245.33333333333334</v>
      </c>
      <c r="W38" s="19">
        <f t="shared" si="6"/>
        <v>7.3297647205278232E-2</v>
      </c>
    </row>
    <row r="39" spans="1:23" x14ac:dyDescent="0.2">
      <c r="A39" s="6" t="s">
        <v>43</v>
      </c>
      <c r="B39" s="7">
        <v>185</v>
      </c>
      <c r="C39" s="7">
        <v>167</v>
      </c>
      <c r="D39" s="7">
        <v>192</v>
      </c>
      <c r="E39" s="7">
        <v>239</v>
      </c>
      <c r="F39" s="7">
        <v>250</v>
      </c>
      <c r="G39" s="7">
        <v>207</v>
      </c>
      <c r="H39" s="7">
        <v>164</v>
      </c>
      <c r="I39" s="7">
        <v>128</v>
      </c>
      <c r="J39" s="7">
        <v>190</v>
      </c>
      <c r="K39" s="7">
        <v>558</v>
      </c>
      <c r="L39" s="7">
        <v>645</v>
      </c>
      <c r="M39" s="7">
        <v>690</v>
      </c>
      <c r="N39" s="7">
        <v>564</v>
      </c>
      <c r="O39" s="7">
        <v>400</v>
      </c>
      <c r="P39" s="7">
        <v>326</v>
      </c>
      <c r="Q39" s="7">
        <v>265.91666666666669</v>
      </c>
      <c r="R39" s="7">
        <v>226.16666666666666</v>
      </c>
      <c r="S39" s="7">
        <v>245.41666666666666</v>
      </c>
      <c r="T39" s="7">
        <v>284.83333333333331</v>
      </c>
      <c r="U39" s="7">
        <v>402.41666666666669</v>
      </c>
      <c r="V39" s="7">
        <v>701.91666666666663</v>
      </c>
      <c r="W39" s="18">
        <f t="shared" si="6"/>
        <v>0.20970994647080793</v>
      </c>
    </row>
    <row r="40" spans="1:23" x14ac:dyDescent="0.2">
      <c r="A40" s="1" t="s">
        <v>0</v>
      </c>
      <c r="B40" s="3">
        <f t="shared" ref="B40:V40" si="7">SUM(B30:B39)</f>
        <v>712</v>
      </c>
      <c r="C40" s="3">
        <f t="shared" si="7"/>
        <v>672</v>
      </c>
      <c r="D40" s="3">
        <f t="shared" si="7"/>
        <v>841</v>
      </c>
      <c r="E40" s="3">
        <f t="shared" si="7"/>
        <v>1057</v>
      </c>
      <c r="F40" s="3">
        <f t="shared" si="7"/>
        <v>1118</v>
      </c>
      <c r="G40" s="3">
        <f t="shared" si="7"/>
        <v>930</v>
      </c>
      <c r="H40" s="3">
        <f t="shared" si="7"/>
        <v>706</v>
      </c>
      <c r="I40" s="3">
        <f t="shared" si="7"/>
        <v>585</v>
      </c>
      <c r="J40" s="3">
        <f t="shared" si="7"/>
        <v>790</v>
      </c>
      <c r="K40" s="3">
        <f t="shared" si="7"/>
        <v>3272</v>
      </c>
      <c r="L40" s="3">
        <f t="shared" si="7"/>
        <v>3449</v>
      </c>
      <c r="M40" s="3">
        <f t="shared" si="7"/>
        <v>3306</v>
      </c>
      <c r="N40" s="3">
        <f t="shared" si="7"/>
        <v>2615</v>
      </c>
      <c r="O40" s="3">
        <f t="shared" si="7"/>
        <v>1868</v>
      </c>
      <c r="P40" s="3">
        <f t="shared" ref="P40:U40" si="8">SUM(P30:P39)</f>
        <v>1542</v>
      </c>
      <c r="Q40" s="3">
        <f t="shared" si="8"/>
        <v>1239.8333333333333</v>
      </c>
      <c r="R40" s="3">
        <f t="shared" si="8"/>
        <v>992.83333333333314</v>
      </c>
      <c r="S40" s="3">
        <f t="shared" si="8"/>
        <v>980.99999999999989</v>
      </c>
      <c r="T40" s="3">
        <f t="shared" si="8"/>
        <v>1077.5</v>
      </c>
      <c r="U40" s="3">
        <f t="shared" si="8"/>
        <v>1516.75</v>
      </c>
      <c r="V40" s="3">
        <f t="shared" si="7"/>
        <v>3347.083333333333</v>
      </c>
      <c r="W40" s="5">
        <f>SUM(W30:W39)</f>
        <v>1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55"/>
  <sheetViews>
    <sheetView workbookViewId="0">
      <pane xSplit="1" ySplit="2" topLeftCell="B3" activePane="bottomRight" state="frozen"/>
      <selection activeCell="R12" sqref="R12"/>
      <selection pane="topRight" activeCell="R12" sqref="R12"/>
      <selection pane="bottomLeft" activeCell="R12" sqref="R12"/>
      <selection pane="bottomRight" activeCell="V5" sqref="V5"/>
    </sheetView>
  </sheetViews>
  <sheetFormatPr defaultRowHeight="12.75" x14ac:dyDescent="0.2"/>
  <cols>
    <col min="1" max="1" width="37.6640625" style="1" customWidth="1"/>
    <col min="2" max="22" width="8.83203125" style="1" customWidth="1"/>
    <col min="23" max="16384" width="9.33203125" style="1"/>
  </cols>
  <sheetData>
    <row r="1" spans="1:23" ht="37.5" customHeight="1" x14ac:dyDescent="0.25">
      <c r="A1" s="10" t="s">
        <v>18</v>
      </c>
    </row>
    <row r="2" spans="1:23" s="11" customFormat="1" ht="38.25" x14ac:dyDescent="0.2">
      <c r="B2" s="20">
        <v>2000</v>
      </c>
      <c r="C2" s="20">
        <v>2001</v>
      </c>
      <c r="D2" s="20">
        <v>2002</v>
      </c>
      <c r="E2" s="20">
        <v>2003</v>
      </c>
      <c r="F2" s="20">
        <v>2004</v>
      </c>
      <c r="G2" s="20">
        <v>2005</v>
      </c>
      <c r="H2" s="20">
        <v>2006</v>
      </c>
      <c r="I2" s="20">
        <v>2007</v>
      </c>
      <c r="J2" s="20">
        <v>2008</v>
      </c>
      <c r="K2" s="20">
        <v>2009</v>
      </c>
      <c r="L2" s="20">
        <v>2010</v>
      </c>
      <c r="M2" s="20">
        <v>2011</v>
      </c>
      <c r="N2" s="20">
        <v>2012</v>
      </c>
      <c r="O2" s="20">
        <v>2013</v>
      </c>
      <c r="P2" s="20">
        <v>2014</v>
      </c>
      <c r="Q2" s="20">
        <v>2015</v>
      </c>
      <c r="R2" s="20">
        <v>2016</v>
      </c>
      <c r="S2" s="20">
        <v>2017</v>
      </c>
      <c r="T2" s="20">
        <v>2018</v>
      </c>
      <c r="U2" s="20">
        <v>2019</v>
      </c>
      <c r="V2" s="20">
        <v>2020</v>
      </c>
      <c r="W2" s="22" t="s">
        <v>51</v>
      </c>
    </row>
    <row r="3" spans="1:23" x14ac:dyDescent="0.2">
      <c r="A3" s="17" t="s">
        <v>12</v>
      </c>
    </row>
    <row r="4" spans="1:23" x14ac:dyDescent="0.2">
      <c r="A4" s="17" t="s">
        <v>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9"/>
    </row>
    <row r="5" spans="1:23" x14ac:dyDescent="0.2">
      <c r="A5" s="1" t="s">
        <v>34</v>
      </c>
      <c r="B5" s="4">
        <v>25</v>
      </c>
      <c r="C5" s="4">
        <v>34</v>
      </c>
      <c r="D5" s="4">
        <v>93</v>
      </c>
      <c r="E5" s="4">
        <v>120</v>
      </c>
      <c r="F5" s="4">
        <v>122</v>
      </c>
      <c r="G5" s="4">
        <v>89</v>
      </c>
      <c r="H5" s="4">
        <v>58</v>
      </c>
      <c r="I5" s="4">
        <v>45</v>
      </c>
      <c r="J5" s="4">
        <v>83</v>
      </c>
      <c r="K5" s="4">
        <v>486</v>
      </c>
      <c r="L5" s="4">
        <v>417</v>
      </c>
      <c r="M5" s="4">
        <v>361</v>
      </c>
      <c r="N5" s="4">
        <v>275</v>
      </c>
      <c r="O5" s="4">
        <v>200</v>
      </c>
      <c r="P5" s="4">
        <v>168</v>
      </c>
      <c r="Q5" s="4">
        <v>125.66666666666667</v>
      </c>
      <c r="R5" s="4">
        <v>101.33333333333333</v>
      </c>
      <c r="S5" s="4">
        <v>81.5</v>
      </c>
      <c r="T5" s="4">
        <v>105.25</v>
      </c>
      <c r="U5" s="4">
        <v>156.25</v>
      </c>
      <c r="V5" s="4">
        <v>332.41666666666669</v>
      </c>
      <c r="W5" s="19">
        <f>V5/$V$15</f>
        <v>5.9145365043591719E-2</v>
      </c>
    </row>
    <row r="6" spans="1:23" x14ac:dyDescent="0.2">
      <c r="A6" s="1" t="s">
        <v>35</v>
      </c>
      <c r="B6" s="4">
        <v>41</v>
      </c>
      <c r="C6" s="4">
        <v>46</v>
      </c>
      <c r="D6" s="4">
        <v>85</v>
      </c>
      <c r="E6" s="4">
        <v>113</v>
      </c>
      <c r="F6" s="4">
        <v>117</v>
      </c>
      <c r="G6" s="4">
        <v>71</v>
      </c>
      <c r="H6" s="4">
        <v>54</v>
      </c>
      <c r="I6" s="4">
        <v>41</v>
      </c>
      <c r="J6" s="4">
        <v>70</v>
      </c>
      <c r="K6" s="4">
        <v>492</v>
      </c>
      <c r="L6" s="4">
        <v>393</v>
      </c>
      <c r="M6" s="4">
        <v>330</v>
      </c>
      <c r="N6" s="4">
        <v>256</v>
      </c>
      <c r="O6" s="4">
        <v>215</v>
      </c>
      <c r="P6" s="4">
        <v>155</v>
      </c>
      <c r="Q6" s="4">
        <v>134</v>
      </c>
      <c r="R6" s="4">
        <v>112.5</v>
      </c>
      <c r="S6" s="4">
        <v>116.75</v>
      </c>
      <c r="T6" s="4">
        <v>102.75</v>
      </c>
      <c r="U6" s="4">
        <v>160</v>
      </c>
      <c r="V6" s="4">
        <v>365.41666666666669</v>
      </c>
      <c r="W6" s="19">
        <f t="shared" ref="W6:W14" si="0">V6/$V$15</f>
        <v>6.5016902912045552E-2</v>
      </c>
    </row>
    <row r="7" spans="1:23" x14ac:dyDescent="0.2">
      <c r="A7" s="1" t="s">
        <v>36</v>
      </c>
      <c r="B7" s="4">
        <v>33</v>
      </c>
      <c r="C7" s="4">
        <v>42</v>
      </c>
      <c r="D7" s="4">
        <v>122</v>
      </c>
      <c r="E7" s="4">
        <v>166</v>
      </c>
      <c r="F7" s="4">
        <v>149</v>
      </c>
      <c r="G7" s="4">
        <v>94</v>
      </c>
      <c r="H7" s="4">
        <v>63</v>
      </c>
      <c r="I7" s="4">
        <v>43</v>
      </c>
      <c r="J7" s="4">
        <v>86</v>
      </c>
      <c r="K7" s="4">
        <v>538</v>
      </c>
      <c r="L7" s="4">
        <v>426</v>
      </c>
      <c r="M7" s="4">
        <v>367</v>
      </c>
      <c r="N7" s="4">
        <v>273</v>
      </c>
      <c r="O7" s="4">
        <v>226</v>
      </c>
      <c r="P7" s="4">
        <v>216</v>
      </c>
      <c r="Q7" s="4">
        <v>177.25</v>
      </c>
      <c r="R7" s="4">
        <v>146.91666666666666</v>
      </c>
      <c r="S7" s="4">
        <v>152.16666666666666</v>
      </c>
      <c r="T7" s="4">
        <v>171.5</v>
      </c>
      <c r="U7" s="4">
        <v>273.83333333333331</v>
      </c>
      <c r="V7" s="4">
        <v>686.75</v>
      </c>
      <c r="W7" s="19">
        <f t="shared" si="0"/>
        <v>0.12219026155032321</v>
      </c>
    </row>
    <row r="8" spans="1:23" x14ac:dyDescent="0.2">
      <c r="A8" s="1" t="s">
        <v>37</v>
      </c>
      <c r="B8" s="4">
        <v>18</v>
      </c>
      <c r="C8" s="4">
        <v>24</v>
      </c>
      <c r="D8" s="4">
        <v>34</v>
      </c>
      <c r="E8" s="4">
        <v>55</v>
      </c>
      <c r="F8" s="4">
        <v>50</v>
      </c>
      <c r="G8" s="4">
        <v>40</v>
      </c>
      <c r="H8" s="4">
        <v>27</v>
      </c>
      <c r="I8" s="4">
        <v>26</v>
      </c>
      <c r="J8" s="4">
        <v>44</v>
      </c>
      <c r="K8" s="4">
        <v>199</v>
      </c>
      <c r="L8" s="4">
        <v>213</v>
      </c>
      <c r="M8" s="4">
        <v>204</v>
      </c>
      <c r="N8" s="4">
        <v>166</v>
      </c>
      <c r="O8" s="4">
        <v>135</v>
      </c>
      <c r="P8" s="4">
        <v>87</v>
      </c>
      <c r="Q8" s="4">
        <v>66.25</v>
      </c>
      <c r="R8" s="4">
        <v>53.333333333333336</v>
      </c>
      <c r="S8" s="4">
        <v>59</v>
      </c>
      <c r="T8" s="4">
        <v>70.583333333333329</v>
      </c>
      <c r="U8" s="4">
        <v>125.75</v>
      </c>
      <c r="V8" s="4">
        <v>367.5</v>
      </c>
      <c r="W8" s="19">
        <f t="shared" si="0"/>
        <v>6.5387580807781259E-2</v>
      </c>
    </row>
    <row r="9" spans="1:23" x14ac:dyDescent="0.2">
      <c r="A9" s="1" t="s">
        <v>38</v>
      </c>
      <c r="B9" s="4">
        <v>46</v>
      </c>
      <c r="C9" s="4">
        <v>44</v>
      </c>
      <c r="D9" s="4">
        <v>102</v>
      </c>
      <c r="E9" s="4">
        <v>129</v>
      </c>
      <c r="F9" s="4">
        <v>115</v>
      </c>
      <c r="G9" s="4">
        <v>80</v>
      </c>
      <c r="H9" s="4">
        <v>46</v>
      </c>
      <c r="I9" s="4">
        <v>33</v>
      </c>
      <c r="J9" s="4">
        <v>60</v>
      </c>
      <c r="K9" s="4">
        <v>290</v>
      </c>
      <c r="L9" s="4">
        <v>332</v>
      </c>
      <c r="M9" s="4">
        <v>301</v>
      </c>
      <c r="N9" s="4">
        <v>255</v>
      </c>
      <c r="O9" s="4">
        <v>215</v>
      </c>
      <c r="P9" s="4">
        <v>193</v>
      </c>
      <c r="Q9" s="4">
        <v>156.75</v>
      </c>
      <c r="R9" s="4">
        <v>132.08333333333334</v>
      </c>
      <c r="S9" s="4">
        <v>128.41666666666666</v>
      </c>
      <c r="T9" s="4">
        <v>174.5</v>
      </c>
      <c r="U9" s="4">
        <v>278.58333333333331</v>
      </c>
      <c r="V9" s="4">
        <v>779.33333333333337</v>
      </c>
      <c r="W9" s="19">
        <f t="shared" si="0"/>
        <v>0.1386631872368187</v>
      </c>
    </row>
    <row r="10" spans="1:23" x14ac:dyDescent="0.2">
      <c r="A10" s="1" t="s">
        <v>39</v>
      </c>
      <c r="B10" s="4">
        <v>64</v>
      </c>
      <c r="C10" s="4">
        <v>65</v>
      </c>
      <c r="D10" s="4">
        <v>164</v>
      </c>
      <c r="E10" s="4">
        <v>243</v>
      </c>
      <c r="F10" s="4">
        <v>202</v>
      </c>
      <c r="G10" s="4">
        <v>118</v>
      </c>
      <c r="H10" s="4">
        <v>63</v>
      </c>
      <c r="I10" s="4">
        <v>48</v>
      </c>
      <c r="J10" s="4">
        <v>120</v>
      </c>
      <c r="K10" s="4">
        <v>663</v>
      </c>
      <c r="L10" s="4">
        <v>645</v>
      </c>
      <c r="M10" s="4">
        <v>597</v>
      </c>
      <c r="N10" s="4">
        <v>417</v>
      </c>
      <c r="O10" s="4">
        <v>285</v>
      </c>
      <c r="P10" s="4">
        <v>210</v>
      </c>
      <c r="Q10" s="4">
        <v>181.83333333333334</v>
      </c>
      <c r="R10" s="4">
        <v>144.58333333333334</v>
      </c>
      <c r="S10" s="4">
        <v>120.16666666666667</v>
      </c>
      <c r="T10" s="4">
        <v>161</v>
      </c>
      <c r="U10" s="4">
        <v>244.16666666666666</v>
      </c>
      <c r="V10" s="4">
        <v>493.16666666666669</v>
      </c>
      <c r="W10" s="19">
        <f t="shared" si="0"/>
        <v>8.7746871478559987E-2</v>
      </c>
    </row>
    <row r="11" spans="1:23" x14ac:dyDescent="0.2">
      <c r="A11" s="1" t="s">
        <v>40</v>
      </c>
      <c r="B11" s="4">
        <v>31</v>
      </c>
      <c r="C11" s="4">
        <v>26</v>
      </c>
      <c r="D11" s="4">
        <v>71</v>
      </c>
      <c r="E11" s="4">
        <v>117</v>
      </c>
      <c r="F11" s="4">
        <v>98</v>
      </c>
      <c r="G11" s="4">
        <v>55</v>
      </c>
      <c r="H11" s="4">
        <v>32</v>
      </c>
      <c r="I11" s="4">
        <v>24</v>
      </c>
      <c r="J11" s="4">
        <v>35</v>
      </c>
      <c r="K11" s="4">
        <v>127</v>
      </c>
      <c r="L11" s="4">
        <v>136</v>
      </c>
      <c r="M11" s="4">
        <v>124</v>
      </c>
      <c r="N11" s="4">
        <v>105</v>
      </c>
      <c r="O11" s="4">
        <v>97</v>
      </c>
      <c r="P11" s="4">
        <v>66</v>
      </c>
      <c r="Q11" s="4">
        <v>47.75</v>
      </c>
      <c r="R11" s="4">
        <v>27.25</v>
      </c>
      <c r="S11" s="4">
        <v>30</v>
      </c>
      <c r="T11" s="4">
        <v>42.833333333333336</v>
      </c>
      <c r="U11" s="4">
        <v>44.5</v>
      </c>
      <c r="V11" s="4">
        <v>92</v>
      </c>
      <c r="W11" s="19">
        <f t="shared" si="0"/>
        <v>1.6369135875689458E-2</v>
      </c>
    </row>
    <row r="12" spans="1:23" x14ac:dyDescent="0.2">
      <c r="A12" s="1" t="s">
        <v>41</v>
      </c>
      <c r="B12" s="4">
        <v>62</v>
      </c>
      <c r="C12" s="4">
        <v>75</v>
      </c>
      <c r="D12" s="4">
        <v>204</v>
      </c>
      <c r="E12" s="4">
        <v>270</v>
      </c>
      <c r="F12" s="4">
        <v>226</v>
      </c>
      <c r="G12" s="4">
        <v>114</v>
      </c>
      <c r="H12" s="4">
        <v>69</v>
      </c>
      <c r="I12" s="4">
        <v>44</v>
      </c>
      <c r="J12" s="4">
        <v>188</v>
      </c>
      <c r="K12" s="4">
        <v>1598</v>
      </c>
      <c r="L12" s="4">
        <v>1338</v>
      </c>
      <c r="M12" s="4">
        <v>1016</v>
      </c>
      <c r="N12" s="4">
        <v>634</v>
      </c>
      <c r="O12" s="4">
        <v>364</v>
      </c>
      <c r="P12" s="4">
        <v>211</v>
      </c>
      <c r="Q12" s="4">
        <v>176</v>
      </c>
      <c r="R12" s="4">
        <v>139.5</v>
      </c>
      <c r="S12" s="4">
        <v>133.91666666666666</v>
      </c>
      <c r="T12" s="4">
        <v>198.16666666666666</v>
      </c>
      <c r="U12" s="4">
        <v>322.5</v>
      </c>
      <c r="V12" s="4">
        <v>688.75</v>
      </c>
      <c r="W12" s="19">
        <f t="shared" si="0"/>
        <v>0.12254611233022951</v>
      </c>
    </row>
    <row r="13" spans="1:23" x14ac:dyDescent="0.2">
      <c r="A13" s="1" t="s">
        <v>42</v>
      </c>
      <c r="B13" s="4">
        <v>46</v>
      </c>
      <c r="C13" s="4">
        <v>55</v>
      </c>
      <c r="D13" s="4">
        <v>138</v>
      </c>
      <c r="E13" s="4">
        <v>178</v>
      </c>
      <c r="F13" s="4">
        <v>151</v>
      </c>
      <c r="G13" s="4">
        <v>83</v>
      </c>
      <c r="H13" s="4">
        <v>46</v>
      </c>
      <c r="I13" s="4">
        <v>35</v>
      </c>
      <c r="J13" s="4">
        <v>85</v>
      </c>
      <c r="K13" s="4">
        <v>575</v>
      </c>
      <c r="L13" s="4">
        <v>499</v>
      </c>
      <c r="M13" s="4">
        <v>408</v>
      </c>
      <c r="N13" s="4">
        <v>277</v>
      </c>
      <c r="O13" s="4">
        <v>174</v>
      </c>
      <c r="P13" s="4">
        <v>135</v>
      </c>
      <c r="Q13" s="4">
        <v>88.75</v>
      </c>
      <c r="R13" s="4">
        <v>72.583333333333329</v>
      </c>
      <c r="S13" s="4">
        <v>78.666666666666671</v>
      </c>
      <c r="T13" s="4">
        <v>110.5</v>
      </c>
      <c r="U13" s="4">
        <v>183.75</v>
      </c>
      <c r="V13" s="4">
        <v>462.5</v>
      </c>
      <c r="W13" s="19">
        <f t="shared" si="0"/>
        <v>8.2290492853330163E-2</v>
      </c>
    </row>
    <row r="14" spans="1:23" x14ac:dyDescent="0.2">
      <c r="A14" s="6" t="s">
        <v>43</v>
      </c>
      <c r="B14" s="7">
        <v>165</v>
      </c>
      <c r="C14" s="7">
        <v>164</v>
      </c>
      <c r="D14" s="7">
        <v>370</v>
      </c>
      <c r="E14" s="7">
        <v>482</v>
      </c>
      <c r="F14" s="7">
        <v>450</v>
      </c>
      <c r="G14" s="7">
        <v>253</v>
      </c>
      <c r="H14" s="7">
        <v>151</v>
      </c>
      <c r="I14" s="7">
        <v>106</v>
      </c>
      <c r="J14" s="7">
        <v>274</v>
      </c>
      <c r="K14" s="7">
        <v>1498</v>
      </c>
      <c r="L14" s="7">
        <v>1439</v>
      </c>
      <c r="M14" s="7">
        <v>1327</v>
      </c>
      <c r="N14" s="7">
        <v>997</v>
      </c>
      <c r="O14" s="7">
        <v>683</v>
      </c>
      <c r="P14" s="7">
        <v>560</v>
      </c>
      <c r="Q14" s="7">
        <v>430.75</v>
      </c>
      <c r="R14" s="7">
        <v>345.58333333333331</v>
      </c>
      <c r="S14" s="7">
        <v>366</v>
      </c>
      <c r="T14" s="7">
        <v>480.16666666666669</v>
      </c>
      <c r="U14" s="7">
        <v>747</v>
      </c>
      <c r="V14" s="7">
        <v>1352.5</v>
      </c>
      <c r="W14" s="18">
        <f t="shared" si="0"/>
        <v>0.24064408991163036</v>
      </c>
    </row>
    <row r="15" spans="1:23" x14ac:dyDescent="0.2">
      <c r="A15" s="1" t="s">
        <v>0</v>
      </c>
      <c r="B15" s="3">
        <f t="shared" ref="B15:V15" si="1">SUM(B5:B14)</f>
        <v>531</v>
      </c>
      <c r="C15" s="3">
        <f t="shared" si="1"/>
        <v>575</v>
      </c>
      <c r="D15" s="3">
        <f t="shared" si="1"/>
        <v>1383</v>
      </c>
      <c r="E15" s="3">
        <f t="shared" si="1"/>
        <v>1873</v>
      </c>
      <c r="F15" s="3">
        <f t="shared" si="1"/>
        <v>1680</v>
      </c>
      <c r="G15" s="3">
        <f t="shared" si="1"/>
        <v>997</v>
      </c>
      <c r="H15" s="3">
        <f t="shared" si="1"/>
        <v>609</v>
      </c>
      <c r="I15" s="3">
        <f t="shared" si="1"/>
        <v>445</v>
      </c>
      <c r="J15" s="3">
        <f t="shared" si="1"/>
        <v>1045</v>
      </c>
      <c r="K15" s="3">
        <f t="shared" si="1"/>
        <v>6466</v>
      </c>
      <c r="L15" s="3">
        <f t="shared" si="1"/>
        <v>5838</v>
      </c>
      <c r="M15" s="3">
        <f t="shared" si="1"/>
        <v>5035</v>
      </c>
      <c r="N15" s="3">
        <f t="shared" si="1"/>
        <v>3655</v>
      </c>
      <c r="O15" s="3">
        <f t="shared" si="1"/>
        <v>2594</v>
      </c>
      <c r="P15" s="3">
        <f t="shared" ref="P15:U15" si="2">SUM(P5:P14)</f>
        <v>2001</v>
      </c>
      <c r="Q15" s="3">
        <f t="shared" si="2"/>
        <v>1585</v>
      </c>
      <c r="R15" s="3">
        <f t="shared" si="2"/>
        <v>1275.6666666666667</v>
      </c>
      <c r="S15" s="3">
        <f t="shared" si="2"/>
        <v>1266.583333333333</v>
      </c>
      <c r="T15" s="3">
        <f t="shared" si="2"/>
        <v>1617.25</v>
      </c>
      <c r="U15" s="3">
        <f t="shared" si="2"/>
        <v>2536.333333333333</v>
      </c>
      <c r="V15" s="3">
        <f t="shared" si="1"/>
        <v>5620.3333333333339</v>
      </c>
      <c r="W15" s="5">
        <f>SUM(W5:W14)</f>
        <v>0.99999999999999978</v>
      </c>
    </row>
    <row r="17" spans="1:23" x14ac:dyDescent="0.2">
      <c r="A17" s="17" t="s">
        <v>9</v>
      </c>
    </row>
    <row r="18" spans="1:23" x14ac:dyDescent="0.2">
      <c r="A18" s="1" t="s">
        <v>34</v>
      </c>
      <c r="B18" s="4">
        <v>21</v>
      </c>
      <c r="C18" s="4">
        <v>33</v>
      </c>
      <c r="D18" s="4">
        <v>74</v>
      </c>
      <c r="E18" s="4">
        <v>89</v>
      </c>
      <c r="F18" s="4">
        <v>101</v>
      </c>
      <c r="G18" s="4">
        <v>76</v>
      </c>
      <c r="H18" s="4">
        <v>41</v>
      </c>
      <c r="I18" s="4">
        <v>30</v>
      </c>
      <c r="J18" s="4">
        <v>65</v>
      </c>
      <c r="K18" s="4">
        <v>345</v>
      </c>
      <c r="L18" s="4">
        <v>317</v>
      </c>
      <c r="M18" s="4">
        <v>274</v>
      </c>
      <c r="N18" s="4">
        <v>209</v>
      </c>
      <c r="O18" s="4">
        <v>194</v>
      </c>
      <c r="P18" s="4">
        <v>167</v>
      </c>
      <c r="Q18" s="4">
        <v>136.83333333333334</v>
      </c>
      <c r="R18" s="4">
        <v>106.5</v>
      </c>
      <c r="S18" s="4">
        <v>108.83333333333333</v>
      </c>
      <c r="T18" s="4">
        <v>108.08333333333333</v>
      </c>
      <c r="U18" s="4">
        <v>142.08333333333334</v>
      </c>
      <c r="V18" s="4">
        <v>286.83333333333331</v>
      </c>
      <c r="W18" s="19">
        <f>V18/$V$28</f>
        <v>6.4037209302325579E-2</v>
      </c>
    </row>
    <row r="19" spans="1:23" x14ac:dyDescent="0.2">
      <c r="A19" s="1" t="s">
        <v>35</v>
      </c>
      <c r="B19" s="4">
        <v>53</v>
      </c>
      <c r="C19" s="4">
        <v>56</v>
      </c>
      <c r="D19" s="4">
        <v>98</v>
      </c>
      <c r="E19" s="4">
        <v>146</v>
      </c>
      <c r="F19" s="4">
        <v>153</v>
      </c>
      <c r="G19" s="4">
        <v>116</v>
      </c>
      <c r="H19" s="4">
        <v>67</v>
      </c>
      <c r="I19" s="4">
        <v>54</v>
      </c>
      <c r="J19" s="4">
        <v>71</v>
      </c>
      <c r="K19" s="4">
        <v>450</v>
      </c>
      <c r="L19" s="4">
        <v>462</v>
      </c>
      <c r="M19" s="4">
        <v>412</v>
      </c>
      <c r="N19" s="4">
        <v>320</v>
      </c>
      <c r="O19" s="4">
        <v>311</v>
      </c>
      <c r="P19" s="4">
        <v>232</v>
      </c>
      <c r="Q19" s="4">
        <v>188.5</v>
      </c>
      <c r="R19" s="4">
        <v>171.08333333333334</v>
      </c>
      <c r="S19" s="4">
        <v>136.91666666666666</v>
      </c>
      <c r="T19" s="4">
        <v>135.16666666666666</v>
      </c>
      <c r="U19" s="4">
        <v>177.5</v>
      </c>
      <c r="V19" s="4">
        <v>369.58333333333331</v>
      </c>
      <c r="W19" s="19">
        <f t="shared" ref="W19:W27" si="3">V19/$V$28</f>
        <v>8.2511627906976748E-2</v>
      </c>
    </row>
    <row r="20" spans="1:23" x14ac:dyDescent="0.2">
      <c r="A20" s="1" t="s">
        <v>36</v>
      </c>
      <c r="B20" s="4">
        <v>57</v>
      </c>
      <c r="C20" s="4">
        <v>59</v>
      </c>
      <c r="D20" s="4">
        <v>127</v>
      </c>
      <c r="E20" s="4">
        <v>161</v>
      </c>
      <c r="F20" s="4">
        <v>158</v>
      </c>
      <c r="G20" s="4">
        <v>113</v>
      </c>
      <c r="H20" s="4">
        <v>70</v>
      </c>
      <c r="I20" s="4">
        <v>50</v>
      </c>
      <c r="J20" s="4">
        <v>94</v>
      </c>
      <c r="K20" s="4">
        <v>609</v>
      </c>
      <c r="L20" s="4">
        <v>565</v>
      </c>
      <c r="M20" s="4">
        <v>487</v>
      </c>
      <c r="N20" s="4">
        <v>361</v>
      </c>
      <c r="O20" s="4">
        <v>290</v>
      </c>
      <c r="P20" s="4">
        <v>278</v>
      </c>
      <c r="Q20" s="4">
        <v>242.91666666666666</v>
      </c>
      <c r="R20" s="4">
        <v>204.25</v>
      </c>
      <c r="S20" s="4">
        <v>193.58333333333334</v>
      </c>
      <c r="T20" s="4">
        <v>186.91666666666666</v>
      </c>
      <c r="U20" s="4">
        <v>288.66666666666669</v>
      </c>
      <c r="V20" s="4">
        <v>613.58333333333337</v>
      </c>
      <c r="W20" s="19">
        <f t="shared" si="3"/>
        <v>0.13698604651162793</v>
      </c>
    </row>
    <row r="21" spans="1:23" x14ac:dyDescent="0.2">
      <c r="A21" s="1" t="s">
        <v>37</v>
      </c>
      <c r="B21" s="4">
        <v>175</v>
      </c>
      <c r="C21" s="4">
        <v>159</v>
      </c>
      <c r="D21" s="4">
        <v>243</v>
      </c>
      <c r="E21" s="4">
        <v>281</v>
      </c>
      <c r="F21" s="4">
        <v>265</v>
      </c>
      <c r="G21" s="4">
        <v>193</v>
      </c>
      <c r="H21" s="4">
        <v>110</v>
      </c>
      <c r="I21" s="4">
        <v>79</v>
      </c>
      <c r="J21" s="4">
        <v>122</v>
      </c>
      <c r="K21" s="4">
        <v>647</v>
      </c>
      <c r="L21" s="4">
        <v>655</v>
      </c>
      <c r="M21" s="4">
        <v>630</v>
      </c>
      <c r="N21" s="4">
        <v>471</v>
      </c>
      <c r="O21" s="4">
        <v>402</v>
      </c>
      <c r="P21" s="4">
        <v>319</v>
      </c>
      <c r="Q21" s="4">
        <v>250.33333333333334</v>
      </c>
      <c r="R21" s="4">
        <v>182.25</v>
      </c>
      <c r="S21" s="4">
        <v>155.33333333333334</v>
      </c>
      <c r="T21" s="4">
        <v>172.41666666666666</v>
      </c>
      <c r="U21" s="4">
        <v>235.25</v>
      </c>
      <c r="V21" s="4">
        <v>584.58333333333337</v>
      </c>
      <c r="W21" s="19">
        <f t="shared" si="3"/>
        <v>0.13051162790697676</v>
      </c>
    </row>
    <row r="22" spans="1:23" x14ac:dyDescent="0.2">
      <c r="A22" s="1" t="s">
        <v>38</v>
      </c>
      <c r="B22" s="4">
        <v>143</v>
      </c>
      <c r="C22" s="4">
        <v>126</v>
      </c>
      <c r="D22" s="4">
        <v>242</v>
      </c>
      <c r="E22" s="4">
        <v>324</v>
      </c>
      <c r="F22" s="4">
        <v>321</v>
      </c>
      <c r="G22" s="4">
        <v>205</v>
      </c>
      <c r="H22" s="4">
        <v>111</v>
      </c>
      <c r="I22" s="4">
        <v>75</v>
      </c>
      <c r="J22" s="4">
        <v>132</v>
      </c>
      <c r="K22" s="4">
        <v>611</v>
      </c>
      <c r="L22" s="4">
        <v>662</v>
      </c>
      <c r="M22" s="4">
        <v>723</v>
      </c>
      <c r="N22" s="4">
        <v>621</v>
      </c>
      <c r="O22" s="4">
        <v>539</v>
      </c>
      <c r="P22" s="4">
        <v>468</v>
      </c>
      <c r="Q22" s="4">
        <v>402.08333333333331</v>
      </c>
      <c r="R22" s="4">
        <v>363.75</v>
      </c>
      <c r="S22" s="4">
        <v>305.08333333333331</v>
      </c>
      <c r="T22" s="4">
        <v>337.75</v>
      </c>
      <c r="U22" s="4">
        <v>616.08333333333337</v>
      </c>
      <c r="V22" s="4">
        <v>1328.9166666666667</v>
      </c>
      <c r="W22" s="19">
        <f t="shared" si="3"/>
        <v>0.29668837209302329</v>
      </c>
    </row>
    <row r="23" spans="1:23" x14ac:dyDescent="0.2">
      <c r="A23" s="1" t="s">
        <v>39</v>
      </c>
      <c r="B23" s="4">
        <v>180</v>
      </c>
      <c r="C23" s="4">
        <v>159</v>
      </c>
      <c r="D23" s="4">
        <v>299</v>
      </c>
      <c r="E23" s="4">
        <v>383</v>
      </c>
      <c r="F23" s="4">
        <v>396</v>
      </c>
      <c r="G23" s="4">
        <v>276</v>
      </c>
      <c r="H23" s="4">
        <v>157</v>
      </c>
      <c r="I23" s="4">
        <v>97</v>
      </c>
      <c r="J23" s="4">
        <v>144</v>
      </c>
      <c r="K23" s="4">
        <v>723</v>
      </c>
      <c r="L23" s="4">
        <v>748</v>
      </c>
      <c r="M23" s="4">
        <v>707</v>
      </c>
      <c r="N23" s="4">
        <v>533</v>
      </c>
      <c r="O23" s="4">
        <v>421</v>
      </c>
      <c r="P23" s="4">
        <v>362</v>
      </c>
      <c r="Q23" s="4">
        <v>310.41666666666669</v>
      </c>
      <c r="R23" s="4">
        <v>234.75</v>
      </c>
      <c r="S23" s="4">
        <v>179</v>
      </c>
      <c r="T23" s="4">
        <v>178.83333333333334</v>
      </c>
      <c r="U23" s="4">
        <v>265.66666666666669</v>
      </c>
      <c r="V23" s="4">
        <v>471.83333333333331</v>
      </c>
      <c r="W23" s="19">
        <f t="shared" si="3"/>
        <v>0.10533953488372094</v>
      </c>
    </row>
    <row r="24" spans="1:23" x14ac:dyDescent="0.2">
      <c r="A24" s="1" t="s">
        <v>40</v>
      </c>
      <c r="B24" s="4">
        <v>3</v>
      </c>
      <c r="C24" s="4">
        <v>3</v>
      </c>
      <c r="D24" s="4">
        <v>7</v>
      </c>
      <c r="E24" s="4">
        <v>6</v>
      </c>
      <c r="F24" s="4">
        <v>5</v>
      </c>
      <c r="G24" s="4">
        <v>4</v>
      </c>
      <c r="H24" s="4">
        <v>2</v>
      </c>
      <c r="I24" s="4">
        <v>1</v>
      </c>
      <c r="J24" s="4">
        <v>2</v>
      </c>
      <c r="K24" s="4">
        <v>9</v>
      </c>
      <c r="L24" s="4">
        <v>10</v>
      </c>
      <c r="M24" s="4">
        <v>6</v>
      </c>
      <c r="N24" s="4">
        <v>3</v>
      </c>
      <c r="O24" s="4">
        <v>4</v>
      </c>
      <c r="P24" s="4">
        <v>5</v>
      </c>
      <c r="Q24" s="4">
        <v>5.083333333333333</v>
      </c>
      <c r="R24" s="4">
        <v>6.333333333333333</v>
      </c>
      <c r="S24" s="4">
        <v>4.75</v>
      </c>
      <c r="T24" s="4">
        <v>1.5</v>
      </c>
      <c r="U24" s="4">
        <v>1.5</v>
      </c>
      <c r="V24" s="4">
        <v>4.166666666666667</v>
      </c>
      <c r="W24" s="19">
        <f t="shared" si="3"/>
        <v>9.3023255813953504E-4</v>
      </c>
    </row>
    <row r="25" spans="1:23" x14ac:dyDescent="0.2">
      <c r="A25" s="1" t="s">
        <v>41</v>
      </c>
      <c r="B25" s="4">
        <v>22</v>
      </c>
      <c r="C25" s="4">
        <v>21</v>
      </c>
      <c r="D25" s="4">
        <v>36</v>
      </c>
      <c r="E25" s="4">
        <v>41</v>
      </c>
      <c r="F25" s="4">
        <v>38</v>
      </c>
      <c r="G25" s="4">
        <v>24</v>
      </c>
      <c r="H25" s="4">
        <v>7</v>
      </c>
      <c r="I25" s="4">
        <v>6</v>
      </c>
      <c r="J25" s="4">
        <v>11</v>
      </c>
      <c r="K25" s="4">
        <v>75</v>
      </c>
      <c r="L25" s="4">
        <v>65</v>
      </c>
      <c r="M25" s="4">
        <v>67</v>
      </c>
      <c r="N25" s="4">
        <v>53</v>
      </c>
      <c r="O25" s="4">
        <v>41</v>
      </c>
      <c r="P25" s="4">
        <v>37</v>
      </c>
      <c r="Q25" s="4">
        <v>38.583333333333336</v>
      </c>
      <c r="R25" s="4">
        <v>30.416666666666668</v>
      </c>
      <c r="S25" s="4">
        <v>26.583333333333332</v>
      </c>
      <c r="T25" s="4">
        <v>21.25</v>
      </c>
      <c r="U25" s="4">
        <v>30</v>
      </c>
      <c r="V25" s="4">
        <v>76.166666666666671</v>
      </c>
      <c r="W25" s="19">
        <f t="shared" si="3"/>
        <v>1.70046511627907E-2</v>
      </c>
    </row>
    <row r="26" spans="1:23" x14ac:dyDescent="0.2">
      <c r="A26" s="1" t="s">
        <v>42</v>
      </c>
      <c r="B26" s="4">
        <v>7</v>
      </c>
      <c r="C26" s="4">
        <v>9</v>
      </c>
      <c r="D26" s="4">
        <v>14</v>
      </c>
      <c r="E26" s="4">
        <v>15</v>
      </c>
      <c r="F26" s="4">
        <v>12</v>
      </c>
      <c r="G26" s="4">
        <v>11</v>
      </c>
      <c r="H26" s="4">
        <v>7</v>
      </c>
      <c r="I26" s="4">
        <v>8</v>
      </c>
      <c r="J26" s="4">
        <v>11</v>
      </c>
      <c r="K26" s="4">
        <v>47</v>
      </c>
      <c r="L26" s="4">
        <v>36</v>
      </c>
      <c r="M26" s="4">
        <v>31</v>
      </c>
      <c r="N26" s="4">
        <v>26</v>
      </c>
      <c r="O26" s="4">
        <v>21</v>
      </c>
      <c r="P26" s="4">
        <v>17</v>
      </c>
      <c r="Q26" s="4">
        <v>15.666666666666666</v>
      </c>
      <c r="R26" s="4">
        <v>9.25</v>
      </c>
      <c r="S26" s="4">
        <v>13</v>
      </c>
      <c r="T26" s="4">
        <v>13.666666666666666</v>
      </c>
      <c r="U26" s="4">
        <v>20</v>
      </c>
      <c r="V26" s="4">
        <v>43.75</v>
      </c>
      <c r="W26" s="19">
        <f t="shared" si="3"/>
        <v>9.7674418604651175E-3</v>
      </c>
    </row>
    <row r="27" spans="1:23" x14ac:dyDescent="0.2">
      <c r="A27" s="6" t="s">
        <v>43</v>
      </c>
      <c r="B27" s="7">
        <v>155</v>
      </c>
      <c r="C27" s="7">
        <v>134</v>
      </c>
      <c r="D27" s="7">
        <v>230</v>
      </c>
      <c r="E27" s="7">
        <v>312</v>
      </c>
      <c r="F27" s="7">
        <v>292</v>
      </c>
      <c r="G27" s="7">
        <v>200</v>
      </c>
      <c r="H27" s="7">
        <v>109</v>
      </c>
      <c r="I27" s="7">
        <v>67</v>
      </c>
      <c r="J27" s="7">
        <v>118</v>
      </c>
      <c r="K27" s="7">
        <v>485</v>
      </c>
      <c r="L27" s="7">
        <v>645</v>
      </c>
      <c r="M27" s="7">
        <v>750</v>
      </c>
      <c r="N27" s="7">
        <v>686</v>
      </c>
      <c r="O27" s="7">
        <v>586</v>
      </c>
      <c r="P27" s="7">
        <v>469</v>
      </c>
      <c r="Q27" s="7">
        <v>336.75</v>
      </c>
      <c r="R27" s="7">
        <v>262.58333333333331</v>
      </c>
      <c r="S27" s="7">
        <v>250.58333333333334</v>
      </c>
      <c r="T27" s="7">
        <v>285.83333333333331</v>
      </c>
      <c r="U27" s="7">
        <v>404.41666666666669</v>
      </c>
      <c r="V27" s="7">
        <v>699.75</v>
      </c>
      <c r="W27" s="18">
        <f t="shared" si="3"/>
        <v>0.15622325581395352</v>
      </c>
    </row>
    <row r="28" spans="1:23" x14ac:dyDescent="0.2">
      <c r="A28" s="1" t="s">
        <v>0</v>
      </c>
      <c r="B28" s="3">
        <f t="shared" ref="B28:V28" si="4">SUM(B18:B27)</f>
        <v>816</v>
      </c>
      <c r="C28" s="3">
        <f t="shared" si="4"/>
        <v>759</v>
      </c>
      <c r="D28" s="3">
        <f t="shared" si="4"/>
        <v>1370</v>
      </c>
      <c r="E28" s="3">
        <f t="shared" si="4"/>
        <v>1758</v>
      </c>
      <c r="F28" s="3">
        <f t="shared" si="4"/>
        <v>1741</v>
      </c>
      <c r="G28" s="3">
        <f t="shared" si="4"/>
        <v>1218</v>
      </c>
      <c r="H28" s="3">
        <f t="shared" si="4"/>
        <v>681</v>
      </c>
      <c r="I28" s="3">
        <f t="shared" si="4"/>
        <v>467</v>
      </c>
      <c r="J28" s="3">
        <f t="shared" si="4"/>
        <v>770</v>
      </c>
      <c r="K28" s="3">
        <f t="shared" si="4"/>
        <v>4001</v>
      </c>
      <c r="L28" s="3">
        <f t="shared" si="4"/>
        <v>4165</v>
      </c>
      <c r="M28" s="3">
        <f t="shared" si="4"/>
        <v>4087</v>
      </c>
      <c r="N28" s="3">
        <f t="shared" si="4"/>
        <v>3283</v>
      </c>
      <c r="O28" s="3">
        <f t="shared" si="4"/>
        <v>2809</v>
      </c>
      <c r="P28" s="3">
        <f t="shared" ref="P28:U28" si="5">SUM(P18:P27)</f>
        <v>2354</v>
      </c>
      <c r="Q28" s="3">
        <f t="shared" si="5"/>
        <v>1927.1666666666667</v>
      </c>
      <c r="R28" s="3">
        <f t="shared" si="5"/>
        <v>1571.1666666666667</v>
      </c>
      <c r="S28" s="3">
        <f t="shared" si="5"/>
        <v>1373.6666666666665</v>
      </c>
      <c r="T28" s="3">
        <f t="shared" si="5"/>
        <v>1441.4166666666665</v>
      </c>
      <c r="U28" s="3">
        <f t="shared" si="5"/>
        <v>2181.166666666667</v>
      </c>
      <c r="V28" s="3">
        <f t="shared" si="4"/>
        <v>4479.1666666666661</v>
      </c>
      <c r="W28" s="5">
        <f>SUM(W18:W27)</f>
        <v>1.0000000000000002</v>
      </c>
    </row>
    <row r="30" spans="1:23" x14ac:dyDescent="0.2">
      <c r="A30" s="17" t="s">
        <v>11</v>
      </c>
    </row>
    <row r="31" spans="1:23" x14ac:dyDescent="0.2">
      <c r="A31" s="17" t="s">
        <v>10</v>
      </c>
    </row>
    <row r="32" spans="1:23" x14ac:dyDescent="0.2">
      <c r="A32" s="1" t="s">
        <v>34</v>
      </c>
      <c r="B32" s="4">
        <v>6</v>
      </c>
      <c r="C32" s="4">
        <v>5</v>
      </c>
      <c r="D32" s="4">
        <v>4</v>
      </c>
      <c r="E32" s="4">
        <v>4</v>
      </c>
      <c r="F32" s="4">
        <v>8</v>
      </c>
      <c r="G32" s="4">
        <v>8</v>
      </c>
      <c r="H32" s="4">
        <v>9</v>
      </c>
      <c r="I32" s="4">
        <v>10</v>
      </c>
      <c r="J32" s="4">
        <v>13</v>
      </c>
      <c r="K32" s="4">
        <v>96</v>
      </c>
      <c r="L32" s="4">
        <v>83</v>
      </c>
      <c r="M32" s="4">
        <v>73</v>
      </c>
      <c r="N32" s="4">
        <v>44</v>
      </c>
      <c r="O32" s="4">
        <v>34</v>
      </c>
      <c r="P32" s="4">
        <v>27</v>
      </c>
      <c r="Q32" s="4">
        <v>21.583333333333332</v>
      </c>
      <c r="R32" s="4">
        <v>14.916666666666666</v>
      </c>
      <c r="S32" s="4">
        <v>19.666666666666668</v>
      </c>
      <c r="T32" s="4">
        <v>25.833333333333332</v>
      </c>
      <c r="U32" s="4">
        <v>37.583333333333336</v>
      </c>
      <c r="V32" s="4">
        <v>123.66666666666667</v>
      </c>
      <c r="W32" s="19">
        <f>V32/$V$42</f>
        <v>4.2635102134628101E-2</v>
      </c>
    </row>
    <row r="33" spans="1:23" x14ac:dyDescent="0.2">
      <c r="A33" s="1" t="s">
        <v>35</v>
      </c>
      <c r="B33" s="4">
        <v>2</v>
      </c>
      <c r="C33" s="4">
        <v>5</v>
      </c>
      <c r="D33" s="4">
        <v>11</v>
      </c>
      <c r="E33" s="4">
        <v>16</v>
      </c>
      <c r="F33" s="4">
        <v>19</v>
      </c>
      <c r="G33" s="4">
        <v>8</v>
      </c>
      <c r="H33" s="4">
        <v>7</v>
      </c>
      <c r="I33" s="4">
        <v>6</v>
      </c>
      <c r="J33" s="4">
        <v>10</v>
      </c>
      <c r="K33" s="4">
        <v>71</v>
      </c>
      <c r="L33" s="4">
        <v>65</v>
      </c>
      <c r="M33" s="4">
        <v>60</v>
      </c>
      <c r="N33" s="4">
        <v>34</v>
      </c>
      <c r="O33" s="4">
        <v>26</v>
      </c>
      <c r="P33" s="4">
        <v>36</v>
      </c>
      <c r="Q33" s="4">
        <v>28.5</v>
      </c>
      <c r="R33" s="4">
        <v>15.75</v>
      </c>
      <c r="S33" s="4">
        <v>18.75</v>
      </c>
      <c r="T33" s="4">
        <v>21.166666666666668</v>
      </c>
      <c r="U33" s="4">
        <v>24.333333333333332</v>
      </c>
      <c r="V33" s="4">
        <v>59.416666666666664</v>
      </c>
      <c r="W33" s="19">
        <f t="shared" ref="W33:W41" si="6">V33/$V$42</f>
        <v>2.048438532479099E-2</v>
      </c>
    </row>
    <row r="34" spans="1:23" x14ac:dyDescent="0.2">
      <c r="A34" s="1" t="s">
        <v>36</v>
      </c>
      <c r="B34" s="4">
        <v>6</v>
      </c>
      <c r="C34" s="4">
        <v>7</v>
      </c>
      <c r="D34" s="4">
        <v>12</v>
      </c>
      <c r="E34" s="4">
        <v>22</v>
      </c>
      <c r="F34" s="4">
        <v>17</v>
      </c>
      <c r="G34" s="4">
        <v>11</v>
      </c>
      <c r="H34" s="4">
        <v>10</v>
      </c>
      <c r="I34" s="4">
        <v>16</v>
      </c>
      <c r="J34" s="4">
        <v>22</v>
      </c>
      <c r="K34" s="4">
        <v>119</v>
      </c>
      <c r="L34" s="4">
        <v>111</v>
      </c>
      <c r="M34" s="4">
        <v>86</v>
      </c>
      <c r="N34" s="4">
        <v>61</v>
      </c>
      <c r="O34" s="4">
        <v>47</v>
      </c>
      <c r="P34" s="4">
        <v>57</v>
      </c>
      <c r="Q34" s="4">
        <v>48.666666666666664</v>
      </c>
      <c r="R34" s="4">
        <v>39.25</v>
      </c>
      <c r="S34" s="4">
        <v>41.083333333333336</v>
      </c>
      <c r="T34" s="4">
        <v>34.083333333333336</v>
      </c>
      <c r="U34" s="4">
        <v>73.25</v>
      </c>
      <c r="V34" s="4">
        <v>217.25</v>
      </c>
      <c r="W34" s="19">
        <f t="shared" si="6"/>
        <v>7.489872726750367E-2</v>
      </c>
    </row>
    <row r="35" spans="1:23" x14ac:dyDescent="0.2">
      <c r="A35" s="1" t="s">
        <v>37</v>
      </c>
      <c r="B35" s="4">
        <v>6</v>
      </c>
      <c r="C35" s="4">
        <v>6</v>
      </c>
      <c r="D35" s="4">
        <v>8</v>
      </c>
      <c r="E35" s="4">
        <v>13</v>
      </c>
      <c r="F35" s="4">
        <v>17</v>
      </c>
      <c r="G35" s="4">
        <v>12</v>
      </c>
      <c r="H35" s="4">
        <v>7</v>
      </c>
      <c r="I35" s="4">
        <v>7</v>
      </c>
      <c r="J35" s="4">
        <v>12</v>
      </c>
      <c r="K35" s="4">
        <v>41</v>
      </c>
      <c r="L35" s="4">
        <v>43</v>
      </c>
      <c r="M35" s="4">
        <v>43</v>
      </c>
      <c r="N35" s="4">
        <v>26</v>
      </c>
      <c r="O35" s="4">
        <v>21</v>
      </c>
      <c r="P35" s="4">
        <v>26</v>
      </c>
      <c r="Q35" s="4">
        <v>14.833333333333334</v>
      </c>
      <c r="R35" s="4">
        <v>14.583333333333334</v>
      </c>
      <c r="S35" s="4">
        <v>15.083333333333334</v>
      </c>
      <c r="T35" s="4">
        <v>16.5</v>
      </c>
      <c r="U35" s="4">
        <v>47.166666666666664</v>
      </c>
      <c r="V35" s="4">
        <v>234</v>
      </c>
      <c r="W35" s="19">
        <f t="shared" si="6"/>
        <v>8.0673427758784166E-2</v>
      </c>
    </row>
    <row r="36" spans="1:23" x14ac:dyDescent="0.2">
      <c r="A36" s="1" t="s">
        <v>38</v>
      </c>
      <c r="B36" s="4">
        <v>10</v>
      </c>
      <c r="C36" s="4">
        <v>18</v>
      </c>
      <c r="D36" s="4">
        <v>28</v>
      </c>
      <c r="E36" s="4">
        <v>31</v>
      </c>
      <c r="F36" s="4">
        <v>32</v>
      </c>
      <c r="G36" s="4">
        <v>26</v>
      </c>
      <c r="H36" s="4">
        <v>24</v>
      </c>
      <c r="I36" s="4">
        <v>18</v>
      </c>
      <c r="J36" s="4">
        <v>39</v>
      </c>
      <c r="K36" s="4">
        <v>124</v>
      </c>
      <c r="L36" s="4">
        <v>138</v>
      </c>
      <c r="M36" s="4">
        <v>127</v>
      </c>
      <c r="N36" s="4">
        <v>92</v>
      </c>
      <c r="O36" s="4">
        <v>81</v>
      </c>
      <c r="P36" s="4">
        <v>80</v>
      </c>
      <c r="Q36" s="4">
        <v>64.5</v>
      </c>
      <c r="R36" s="4">
        <v>54.083333333333336</v>
      </c>
      <c r="S36" s="4">
        <v>57.5</v>
      </c>
      <c r="T36" s="4">
        <v>69.166666666666671</v>
      </c>
      <c r="U36" s="4">
        <v>118.58333333333333</v>
      </c>
      <c r="V36" s="4">
        <v>371.91666666666669</v>
      </c>
      <c r="W36" s="19">
        <f t="shared" si="6"/>
        <v>0.12822133478897924</v>
      </c>
    </row>
    <row r="37" spans="1:23" x14ac:dyDescent="0.2">
      <c r="A37" s="1" t="s">
        <v>39</v>
      </c>
      <c r="B37" s="4">
        <v>12</v>
      </c>
      <c r="C37" s="4">
        <v>24</v>
      </c>
      <c r="D37" s="4">
        <v>25</v>
      </c>
      <c r="E37" s="4">
        <v>35</v>
      </c>
      <c r="F37" s="4">
        <v>26</v>
      </c>
      <c r="G37" s="4">
        <v>15</v>
      </c>
      <c r="H37" s="4">
        <v>14</v>
      </c>
      <c r="I37" s="4">
        <v>19</v>
      </c>
      <c r="J37" s="4">
        <v>49</v>
      </c>
      <c r="K37" s="4">
        <v>205</v>
      </c>
      <c r="L37" s="4">
        <v>164</v>
      </c>
      <c r="M37" s="4">
        <v>121</v>
      </c>
      <c r="N37" s="4">
        <v>79</v>
      </c>
      <c r="O37" s="4">
        <v>76</v>
      </c>
      <c r="P37" s="4">
        <v>66</v>
      </c>
      <c r="Q37" s="4">
        <v>51.583333333333336</v>
      </c>
      <c r="R37" s="4">
        <v>37.916666666666664</v>
      </c>
      <c r="S37" s="4">
        <v>44.416666666666664</v>
      </c>
      <c r="T37" s="4">
        <v>66</v>
      </c>
      <c r="U37" s="4">
        <v>111.91666666666667</v>
      </c>
      <c r="V37" s="4">
        <v>247.75</v>
      </c>
      <c r="W37" s="19">
        <f t="shared" si="6"/>
        <v>8.5413853535208445E-2</v>
      </c>
    </row>
    <row r="38" spans="1:23" x14ac:dyDescent="0.2">
      <c r="A38" s="1" t="s">
        <v>40</v>
      </c>
      <c r="B38" s="4">
        <v>38</v>
      </c>
      <c r="C38" s="4">
        <v>41</v>
      </c>
      <c r="D38" s="4">
        <v>90</v>
      </c>
      <c r="E38" s="4">
        <v>113</v>
      </c>
      <c r="F38" s="4">
        <v>89</v>
      </c>
      <c r="G38" s="4">
        <v>64</v>
      </c>
      <c r="H38" s="4">
        <v>45</v>
      </c>
      <c r="I38" s="4">
        <v>48</v>
      </c>
      <c r="J38" s="4">
        <v>75</v>
      </c>
      <c r="K38" s="4">
        <v>162</v>
      </c>
      <c r="L38" s="4">
        <v>175</v>
      </c>
      <c r="M38" s="4">
        <v>165</v>
      </c>
      <c r="N38" s="4">
        <v>129</v>
      </c>
      <c r="O38" s="4">
        <v>118</v>
      </c>
      <c r="P38" s="4">
        <v>114</v>
      </c>
      <c r="Q38" s="4">
        <v>85.166666666666671</v>
      </c>
      <c r="R38" s="4">
        <v>62.75</v>
      </c>
      <c r="S38" s="4">
        <v>79.5</v>
      </c>
      <c r="T38" s="4">
        <v>66.916666666666671</v>
      </c>
      <c r="U38" s="4">
        <v>99.916666666666671</v>
      </c>
      <c r="V38" s="4">
        <v>160.91666666666666</v>
      </c>
      <c r="W38" s="19">
        <f t="shared" si="6"/>
        <v>5.5477346510759334E-2</v>
      </c>
    </row>
    <row r="39" spans="1:23" x14ac:dyDescent="0.2">
      <c r="A39" s="1" t="s">
        <v>41</v>
      </c>
      <c r="B39" s="4">
        <v>59</v>
      </c>
      <c r="C39" s="4">
        <v>75</v>
      </c>
      <c r="D39" s="4">
        <v>108</v>
      </c>
      <c r="E39" s="4">
        <v>141</v>
      </c>
      <c r="F39" s="4">
        <v>103</v>
      </c>
      <c r="G39" s="4">
        <v>64</v>
      </c>
      <c r="H39" s="4">
        <v>42</v>
      </c>
      <c r="I39" s="4">
        <v>36</v>
      </c>
      <c r="J39" s="4">
        <v>98</v>
      </c>
      <c r="K39" s="4">
        <v>569</v>
      </c>
      <c r="L39" s="4">
        <v>475</v>
      </c>
      <c r="M39" s="4">
        <v>319</v>
      </c>
      <c r="N39" s="4">
        <v>205</v>
      </c>
      <c r="O39" s="4">
        <v>121</v>
      </c>
      <c r="P39" s="4">
        <v>95</v>
      </c>
      <c r="Q39" s="4">
        <v>78.5</v>
      </c>
      <c r="R39" s="4">
        <v>68</v>
      </c>
      <c r="S39" s="4">
        <v>79.083333333333329</v>
      </c>
      <c r="T39" s="4">
        <v>81.666666666666671</v>
      </c>
      <c r="U39" s="4">
        <v>120.08333333333333</v>
      </c>
      <c r="V39" s="4">
        <v>302.33333333333331</v>
      </c>
      <c r="W39" s="19">
        <f t="shared" si="6"/>
        <v>0.10423190737495332</v>
      </c>
    </row>
    <row r="40" spans="1:23" x14ac:dyDescent="0.2">
      <c r="A40" s="1" t="s">
        <v>42</v>
      </c>
      <c r="B40" s="4">
        <v>19</v>
      </c>
      <c r="C40" s="4">
        <v>24</v>
      </c>
      <c r="D40" s="4">
        <v>38</v>
      </c>
      <c r="E40" s="4">
        <v>45</v>
      </c>
      <c r="F40" s="4">
        <v>37</v>
      </c>
      <c r="G40" s="4">
        <v>25</v>
      </c>
      <c r="H40" s="4">
        <v>18</v>
      </c>
      <c r="I40" s="4">
        <v>18</v>
      </c>
      <c r="J40" s="4">
        <v>47</v>
      </c>
      <c r="K40" s="4">
        <v>239</v>
      </c>
      <c r="L40" s="4">
        <v>197</v>
      </c>
      <c r="M40" s="4">
        <v>166</v>
      </c>
      <c r="N40" s="4">
        <v>120</v>
      </c>
      <c r="O40" s="4">
        <v>77</v>
      </c>
      <c r="P40" s="4">
        <v>61</v>
      </c>
      <c r="Q40" s="4">
        <v>48.5</v>
      </c>
      <c r="R40" s="4">
        <v>31.25</v>
      </c>
      <c r="S40" s="4">
        <v>41.166666666666664</v>
      </c>
      <c r="T40" s="4">
        <v>49.916666666666664</v>
      </c>
      <c r="U40" s="4">
        <v>96.916666666666671</v>
      </c>
      <c r="V40" s="4">
        <v>213.83333333333334</v>
      </c>
      <c r="W40" s="19">
        <f t="shared" si="6"/>
        <v>7.3720803286695211E-2</v>
      </c>
    </row>
    <row r="41" spans="1:23" x14ac:dyDescent="0.2">
      <c r="A41" s="6" t="s">
        <v>43</v>
      </c>
      <c r="B41" s="7">
        <v>88</v>
      </c>
      <c r="C41" s="7">
        <v>137</v>
      </c>
      <c r="D41" s="7">
        <v>222</v>
      </c>
      <c r="E41" s="7">
        <v>291</v>
      </c>
      <c r="F41" s="7">
        <v>231</v>
      </c>
      <c r="G41" s="7">
        <v>153</v>
      </c>
      <c r="H41" s="7">
        <v>128</v>
      </c>
      <c r="I41" s="7">
        <v>123</v>
      </c>
      <c r="J41" s="7">
        <v>249</v>
      </c>
      <c r="K41" s="7">
        <v>960</v>
      </c>
      <c r="L41" s="7">
        <v>956</v>
      </c>
      <c r="M41" s="7">
        <v>860</v>
      </c>
      <c r="N41" s="7">
        <v>590</v>
      </c>
      <c r="O41" s="7">
        <v>436</v>
      </c>
      <c r="P41" s="7">
        <v>372</v>
      </c>
      <c r="Q41" s="7">
        <v>318.25</v>
      </c>
      <c r="R41" s="7">
        <v>230.33333333333334</v>
      </c>
      <c r="S41" s="7">
        <v>283.75</v>
      </c>
      <c r="T41" s="7">
        <v>295.75</v>
      </c>
      <c r="U41" s="7">
        <v>504.58333333333331</v>
      </c>
      <c r="V41" s="7">
        <v>969.5</v>
      </c>
      <c r="W41" s="18">
        <f t="shared" si="6"/>
        <v>0.33424311201769763</v>
      </c>
    </row>
    <row r="42" spans="1:23" x14ac:dyDescent="0.2">
      <c r="A42" s="1" t="s">
        <v>0</v>
      </c>
      <c r="B42" s="3">
        <f t="shared" ref="B42:V42" si="7">SUM(B32:B41)</f>
        <v>246</v>
      </c>
      <c r="C42" s="3">
        <f t="shared" si="7"/>
        <v>342</v>
      </c>
      <c r="D42" s="3">
        <f t="shared" si="7"/>
        <v>546</v>
      </c>
      <c r="E42" s="3">
        <f t="shared" si="7"/>
        <v>711</v>
      </c>
      <c r="F42" s="3">
        <f t="shared" si="7"/>
        <v>579</v>
      </c>
      <c r="G42" s="3">
        <f t="shared" si="7"/>
        <v>386</v>
      </c>
      <c r="H42" s="3">
        <f t="shared" si="7"/>
        <v>304</v>
      </c>
      <c r="I42" s="3">
        <f t="shared" si="7"/>
        <v>301</v>
      </c>
      <c r="J42" s="3">
        <f t="shared" si="7"/>
        <v>614</v>
      </c>
      <c r="K42" s="3">
        <f t="shared" si="7"/>
        <v>2586</v>
      </c>
      <c r="L42" s="3">
        <f t="shared" si="7"/>
        <v>2407</v>
      </c>
      <c r="M42" s="3">
        <f t="shared" si="7"/>
        <v>2020</v>
      </c>
      <c r="N42" s="3">
        <f t="shared" si="7"/>
        <v>1380</v>
      </c>
      <c r="O42" s="3">
        <f t="shared" si="7"/>
        <v>1037</v>
      </c>
      <c r="P42" s="3">
        <f t="shared" ref="P42:U42" si="8">SUM(P32:P41)</f>
        <v>934</v>
      </c>
      <c r="Q42" s="3">
        <f t="shared" si="8"/>
        <v>760.08333333333326</v>
      </c>
      <c r="R42" s="3">
        <f t="shared" si="8"/>
        <v>568.83333333333337</v>
      </c>
      <c r="S42" s="3">
        <f t="shared" si="8"/>
        <v>680</v>
      </c>
      <c r="T42" s="3">
        <f t="shared" si="8"/>
        <v>727</v>
      </c>
      <c r="U42" s="3">
        <f t="shared" si="8"/>
        <v>1234.3333333333333</v>
      </c>
      <c r="V42" s="3">
        <f t="shared" si="7"/>
        <v>2900.583333333333</v>
      </c>
      <c r="W42" s="5">
        <f>SUM(W32:W41)</f>
        <v>1</v>
      </c>
    </row>
    <row r="44" spans="1:23" x14ac:dyDescent="0.2">
      <c r="A44" s="17" t="s">
        <v>9</v>
      </c>
    </row>
    <row r="45" spans="1:23" x14ac:dyDescent="0.2">
      <c r="A45" s="1" t="s">
        <v>34</v>
      </c>
      <c r="B45" s="4">
        <v>4</v>
      </c>
      <c r="C45" s="4">
        <v>5</v>
      </c>
      <c r="D45" s="4">
        <v>5</v>
      </c>
      <c r="E45" s="4">
        <v>7</v>
      </c>
      <c r="F45" s="4">
        <v>9</v>
      </c>
      <c r="G45" s="4">
        <v>7</v>
      </c>
      <c r="H45" s="4">
        <v>7</v>
      </c>
      <c r="I45" s="4">
        <v>6</v>
      </c>
      <c r="J45" s="4">
        <v>11</v>
      </c>
      <c r="K45" s="4">
        <v>53</v>
      </c>
      <c r="L45" s="4">
        <v>55</v>
      </c>
      <c r="M45" s="4">
        <v>43</v>
      </c>
      <c r="N45" s="4">
        <v>41</v>
      </c>
      <c r="O45" s="4">
        <v>45</v>
      </c>
      <c r="P45" s="4">
        <v>34</v>
      </c>
      <c r="Q45" s="4">
        <v>28.833333333333332</v>
      </c>
      <c r="R45" s="4">
        <v>27.416666666666668</v>
      </c>
      <c r="S45" s="4">
        <v>30.833333333333332</v>
      </c>
      <c r="T45" s="4">
        <v>27.166666666666668</v>
      </c>
      <c r="U45" s="4">
        <v>31.833333333333332</v>
      </c>
      <c r="V45" s="4">
        <v>108.75</v>
      </c>
      <c r="W45" s="19">
        <f>V45/$V$55</f>
        <v>4.3971965765887182E-2</v>
      </c>
    </row>
    <row r="46" spans="1:23" x14ac:dyDescent="0.2">
      <c r="A46" s="1" t="s">
        <v>35</v>
      </c>
      <c r="B46" s="4">
        <v>18</v>
      </c>
      <c r="C46" s="4">
        <v>24</v>
      </c>
      <c r="D46" s="4">
        <v>31</v>
      </c>
      <c r="E46" s="4">
        <v>37</v>
      </c>
      <c r="F46" s="4">
        <v>57</v>
      </c>
      <c r="G46" s="4">
        <v>43</v>
      </c>
      <c r="H46" s="4">
        <v>26</v>
      </c>
      <c r="I46" s="4">
        <v>24</v>
      </c>
      <c r="J46" s="4">
        <v>29</v>
      </c>
      <c r="K46" s="4">
        <v>115</v>
      </c>
      <c r="L46" s="4">
        <v>127</v>
      </c>
      <c r="M46" s="4">
        <v>134</v>
      </c>
      <c r="N46" s="4">
        <v>105</v>
      </c>
      <c r="O46" s="4">
        <v>86</v>
      </c>
      <c r="P46" s="4">
        <v>68</v>
      </c>
      <c r="Q46" s="4">
        <v>57</v>
      </c>
      <c r="R46" s="4">
        <v>39</v>
      </c>
      <c r="S46" s="4">
        <v>39.583333333333336</v>
      </c>
      <c r="T46" s="4">
        <v>28.833333333333332</v>
      </c>
      <c r="U46" s="4">
        <v>36.833333333333336</v>
      </c>
      <c r="V46" s="4">
        <v>81.083333333333329</v>
      </c>
      <c r="W46" s="19">
        <f t="shared" ref="W46:W54" si="9">V46/$V$55</f>
        <v>3.2785228115102087E-2</v>
      </c>
    </row>
    <row r="47" spans="1:23" x14ac:dyDescent="0.2">
      <c r="A47" s="1" t="s">
        <v>36</v>
      </c>
      <c r="B47" s="4">
        <v>9</v>
      </c>
      <c r="C47" s="4">
        <v>14</v>
      </c>
      <c r="D47" s="4">
        <v>17</v>
      </c>
      <c r="E47" s="4">
        <v>25</v>
      </c>
      <c r="F47" s="4">
        <v>26</v>
      </c>
      <c r="G47" s="4">
        <v>28</v>
      </c>
      <c r="H47" s="4">
        <v>27</v>
      </c>
      <c r="I47" s="4">
        <v>26</v>
      </c>
      <c r="J47" s="4">
        <v>38</v>
      </c>
      <c r="K47" s="4">
        <v>174</v>
      </c>
      <c r="L47" s="4">
        <v>168</v>
      </c>
      <c r="M47" s="4">
        <v>161</v>
      </c>
      <c r="N47" s="4">
        <v>127</v>
      </c>
      <c r="O47" s="4">
        <v>99</v>
      </c>
      <c r="P47" s="4">
        <v>95</v>
      </c>
      <c r="Q47" s="4">
        <v>95</v>
      </c>
      <c r="R47" s="4">
        <v>71.666666666666671</v>
      </c>
      <c r="S47" s="4">
        <v>68.833333333333329</v>
      </c>
      <c r="T47" s="4">
        <v>74.166666666666671</v>
      </c>
      <c r="U47" s="4">
        <v>88.75</v>
      </c>
      <c r="V47" s="4">
        <v>212.25</v>
      </c>
      <c r="W47" s="19">
        <f t="shared" si="9"/>
        <v>8.5821146977559118E-2</v>
      </c>
    </row>
    <row r="48" spans="1:23" x14ac:dyDescent="0.2">
      <c r="A48" s="1" t="s">
        <v>37</v>
      </c>
      <c r="B48" s="4">
        <v>49</v>
      </c>
      <c r="C48" s="4">
        <v>54</v>
      </c>
      <c r="D48" s="4">
        <v>75</v>
      </c>
      <c r="E48" s="4">
        <v>90</v>
      </c>
      <c r="F48" s="4">
        <v>109</v>
      </c>
      <c r="G48" s="4">
        <v>89</v>
      </c>
      <c r="H48" s="4">
        <v>70</v>
      </c>
      <c r="I48" s="4">
        <v>68</v>
      </c>
      <c r="J48" s="4">
        <v>72</v>
      </c>
      <c r="K48" s="4">
        <v>222</v>
      </c>
      <c r="L48" s="4">
        <v>254</v>
      </c>
      <c r="M48" s="4">
        <v>228</v>
      </c>
      <c r="N48" s="4">
        <v>164</v>
      </c>
      <c r="O48" s="4">
        <v>136</v>
      </c>
      <c r="P48" s="4">
        <v>115</v>
      </c>
      <c r="Q48" s="4">
        <v>83.916666666666671</v>
      </c>
      <c r="R48" s="4">
        <v>69.666666666666671</v>
      </c>
      <c r="S48" s="4">
        <v>53.5</v>
      </c>
      <c r="T48" s="4">
        <v>65.666666666666671</v>
      </c>
      <c r="U48" s="4">
        <v>111.25</v>
      </c>
      <c r="V48" s="4">
        <v>330.66666666666669</v>
      </c>
      <c r="W48" s="19">
        <f t="shared" si="9"/>
        <v>0.13370173192263629</v>
      </c>
    </row>
    <row r="49" spans="1:23" x14ac:dyDescent="0.2">
      <c r="A49" s="1" t="s">
        <v>38</v>
      </c>
      <c r="B49" s="4">
        <v>112</v>
      </c>
      <c r="C49" s="4">
        <v>110</v>
      </c>
      <c r="D49" s="4">
        <v>126</v>
      </c>
      <c r="E49" s="4">
        <v>166</v>
      </c>
      <c r="F49" s="4">
        <v>166</v>
      </c>
      <c r="G49" s="4">
        <v>136</v>
      </c>
      <c r="H49" s="4">
        <v>116</v>
      </c>
      <c r="I49" s="4">
        <v>91</v>
      </c>
      <c r="J49" s="4">
        <v>133</v>
      </c>
      <c r="K49" s="4">
        <v>428</v>
      </c>
      <c r="L49" s="4">
        <v>440</v>
      </c>
      <c r="M49" s="4">
        <v>366</v>
      </c>
      <c r="N49" s="4">
        <v>284</v>
      </c>
      <c r="O49" s="4">
        <v>238</v>
      </c>
      <c r="P49" s="4">
        <v>213</v>
      </c>
      <c r="Q49" s="4">
        <v>204.41666666666666</v>
      </c>
      <c r="R49" s="4">
        <v>164.66666666666666</v>
      </c>
      <c r="S49" s="4">
        <v>169.58333333333334</v>
      </c>
      <c r="T49" s="4">
        <v>181.58333333333334</v>
      </c>
      <c r="U49" s="4">
        <v>238.75</v>
      </c>
      <c r="V49" s="4">
        <v>631.33333333333337</v>
      </c>
      <c r="W49" s="19">
        <f t="shared" si="9"/>
        <v>0.25527326639261405</v>
      </c>
    </row>
    <row r="50" spans="1:23" x14ac:dyDescent="0.2">
      <c r="A50" s="1" t="s">
        <v>39</v>
      </c>
      <c r="B50" s="4">
        <v>80</v>
      </c>
      <c r="C50" s="4">
        <v>111</v>
      </c>
      <c r="D50" s="4">
        <v>135</v>
      </c>
      <c r="E50" s="4">
        <v>176</v>
      </c>
      <c r="F50" s="4">
        <v>160</v>
      </c>
      <c r="G50" s="4">
        <v>135</v>
      </c>
      <c r="H50" s="4">
        <v>107</v>
      </c>
      <c r="I50" s="4">
        <v>107</v>
      </c>
      <c r="J50" s="4">
        <v>134</v>
      </c>
      <c r="K50" s="4">
        <v>419</v>
      </c>
      <c r="L50" s="4">
        <v>371</v>
      </c>
      <c r="M50" s="4">
        <v>332</v>
      </c>
      <c r="N50" s="4">
        <v>237</v>
      </c>
      <c r="O50" s="4">
        <v>188</v>
      </c>
      <c r="P50" s="4">
        <v>168</v>
      </c>
      <c r="Q50" s="4">
        <v>132.08333333333334</v>
      </c>
      <c r="R50" s="4">
        <v>97.666666666666671</v>
      </c>
      <c r="S50" s="4">
        <v>88.333333333333329</v>
      </c>
      <c r="T50" s="4">
        <v>86.5</v>
      </c>
      <c r="U50" s="4">
        <v>131.75</v>
      </c>
      <c r="V50" s="4">
        <v>278.66666666666669</v>
      </c>
      <c r="W50" s="19">
        <f t="shared" si="9"/>
        <v>0.11267605633802816</v>
      </c>
    </row>
    <row r="51" spans="1:23" x14ac:dyDescent="0.2">
      <c r="A51" s="1" t="s">
        <v>40</v>
      </c>
      <c r="B51" s="4">
        <v>8</v>
      </c>
      <c r="C51" s="4">
        <v>6</v>
      </c>
      <c r="D51" s="4">
        <v>13</v>
      </c>
      <c r="E51" s="4">
        <v>18</v>
      </c>
      <c r="F51" s="4">
        <v>20</v>
      </c>
      <c r="G51" s="4">
        <v>14</v>
      </c>
      <c r="H51" s="4">
        <v>13</v>
      </c>
      <c r="I51" s="4">
        <v>7</v>
      </c>
      <c r="J51" s="4">
        <v>15</v>
      </c>
      <c r="K51" s="4">
        <v>27</v>
      </c>
      <c r="L51" s="4">
        <v>35</v>
      </c>
      <c r="M51" s="4">
        <v>28</v>
      </c>
      <c r="N51" s="4">
        <v>27</v>
      </c>
      <c r="O51" s="4">
        <v>19</v>
      </c>
      <c r="P51" s="4">
        <v>14</v>
      </c>
      <c r="Q51" s="4">
        <v>13.166666666666666</v>
      </c>
      <c r="R51" s="4">
        <v>12.916666666666666</v>
      </c>
      <c r="S51" s="4">
        <v>11.333333333333334</v>
      </c>
      <c r="T51" s="4">
        <v>12.583333333333334</v>
      </c>
      <c r="U51" s="4">
        <v>15.333333333333334</v>
      </c>
      <c r="V51" s="4">
        <v>23.083333333333332</v>
      </c>
      <c r="W51" s="19">
        <f t="shared" si="9"/>
        <v>9.3335130399622608E-3</v>
      </c>
    </row>
    <row r="52" spans="1:23" x14ac:dyDescent="0.2">
      <c r="A52" s="1" t="s">
        <v>41</v>
      </c>
      <c r="B52" s="4">
        <v>110</v>
      </c>
      <c r="C52" s="4">
        <v>115</v>
      </c>
      <c r="D52" s="4">
        <v>84</v>
      </c>
      <c r="E52" s="4">
        <v>99</v>
      </c>
      <c r="F52" s="4">
        <v>85</v>
      </c>
      <c r="G52" s="4">
        <v>54</v>
      </c>
      <c r="H52" s="4">
        <v>53</v>
      </c>
      <c r="I52" s="4">
        <v>35</v>
      </c>
      <c r="J52" s="4">
        <v>31</v>
      </c>
      <c r="K52" s="4">
        <v>60</v>
      </c>
      <c r="L52" s="4">
        <v>49</v>
      </c>
      <c r="M52" s="4">
        <v>42</v>
      </c>
      <c r="N52" s="4">
        <v>32</v>
      </c>
      <c r="O52" s="4">
        <v>29</v>
      </c>
      <c r="P52" s="4">
        <v>38</v>
      </c>
      <c r="Q52" s="4">
        <v>34.583333333333336</v>
      </c>
      <c r="R52" s="4">
        <v>38.166666666666664</v>
      </c>
      <c r="S52" s="4">
        <v>39.666666666666664</v>
      </c>
      <c r="T52" s="4">
        <v>25.75</v>
      </c>
      <c r="U52" s="4">
        <v>25.75</v>
      </c>
      <c r="V52" s="4">
        <v>74.25</v>
      </c>
      <c r="W52" s="19">
        <f t="shared" si="9"/>
        <v>3.002223869532987E-2</v>
      </c>
    </row>
    <row r="53" spans="1:23" x14ac:dyDescent="0.2">
      <c r="A53" s="1" t="s">
        <v>42</v>
      </c>
      <c r="B53" s="4">
        <v>1</v>
      </c>
      <c r="C53" s="4">
        <v>2</v>
      </c>
      <c r="D53" s="4">
        <v>2</v>
      </c>
      <c r="E53" s="4">
        <v>2</v>
      </c>
      <c r="F53" s="4">
        <v>3</v>
      </c>
      <c r="G53" s="4">
        <v>3</v>
      </c>
      <c r="H53" s="4">
        <v>2</v>
      </c>
      <c r="I53" s="4">
        <v>2</v>
      </c>
      <c r="J53" s="4">
        <v>4</v>
      </c>
      <c r="K53" s="4">
        <v>16</v>
      </c>
      <c r="L53" s="4">
        <v>17</v>
      </c>
      <c r="M53" s="4">
        <v>12</v>
      </c>
      <c r="N53" s="4">
        <v>9</v>
      </c>
      <c r="O53" s="4">
        <v>6</v>
      </c>
      <c r="P53" s="4">
        <v>8</v>
      </c>
      <c r="Q53" s="4">
        <v>7.333333333333333</v>
      </c>
      <c r="R53" s="4">
        <v>4.583333333333333</v>
      </c>
      <c r="S53" s="4">
        <v>7.333333333333333</v>
      </c>
      <c r="T53" s="4">
        <v>6.5</v>
      </c>
      <c r="U53" s="4">
        <v>15.25</v>
      </c>
      <c r="V53" s="4">
        <v>35.583333333333336</v>
      </c>
      <c r="W53" s="19">
        <f t="shared" si="9"/>
        <v>1.4387761978569984E-2</v>
      </c>
    </row>
    <row r="54" spans="1:23" x14ac:dyDescent="0.2">
      <c r="A54" s="6" t="s">
        <v>43</v>
      </c>
      <c r="B54" s="7">
        <v>155</v>
      </c>
      <c r="C54" s="7">
        <v>200</v>
      </c>
      <c r="D54" s="7">
        <v>243</v>
      </c>
      <c r="E54" s="7">
        <v>324</v>
      </c>
      <c r="F54" s="7">
        <v>306</v>
      </c>
      <c r="G54" s="7">
        <v>244</v>
      </c>
      <c r="H54" s="7">
        <v>210</v>
      </c>
      <c r="I54" s="7">
        <v>195</v>
      </c>
      <c r="J54" s="7">
        <v>240</v>
      </c>
      <c r="K54" s="7">
        <v>543</v>
      </c>
      <c r="L54" s="7">
        <v>570</v>
      </c>
      <c r="M54" s="7">
        <v>577</v>
      </c>
      <c r="N54" s="7">
        <v>488</v>
      </c>
      <c r="O54" s="7">
        <v>427</v>
      </c>
      <c r="P54" s="7">
        <v>374</v>
      </c>
      <c r="Q54" s="7">
        <v>297.25</v>
      </c>
      <c r="R54" s="7">
        <v>225</v>
      </c>
      <c r="S54" s="7">
        <v>252.41666666666666</v>
      </c>
      <c r="T54" s="7">
        <v>258.83333333333331</v>
      </c>
      <c r="U54" s="7">
        <v>351.41666666666669</v>
      </c>
      <c r="V54" s="7">
        <v>697.5</v>
      </c>
      <c r="W54" s="18">
        <f t="shared" si="9"/>
        <v>0.28202709077431093</v>
      </c>
    </row>
    <row r="55" spans="1:23" x14ac:dyDescent="0.2">
      <c r="A55" s="1" t="s">
        <v>0</v>
      </c>
      <c r="B55" s="3">
        <f t="shared" ref="B55:V55" si="10">SUM(B45:B54)</f>
        <v>546</v>
      </c>
      <c r="C55" s="3">
        <f t="shared" si="10"/>
        <v>641</v>
      </c>
      <c r="D55" s="3">
        <f t="shared" si="10"/>
        <v>731</v>
      </c>
      <c r="E55" s="3">
        <f t="shared" si="10"/>
        <v>944</v>
      </c>
      <c r="F55" s="3">
        <f t="shared" si="10"/>
        <v>941</v>
      </c>
      <c r="G55" s="3">
        <f t="shared" si="10"/>
        <v>753</v>
      </c>
      <c r="H55" s="3">
        <f t="shared" si="10"/>
        <v>631</v>
      </c>
      <c r="I55" s="3">
        <f t="shared" si="10"/>
        <v>561</v>
      </c>
      <c r="J55" s="3">
        <f t="shared" si="10"/>
        <v>707</v>
      </c>
      <c r="K55" s="3">
        <f t="shared" si="10"/>
        <v>2057</v>
      </c>
      <c r="L55" s="3">
        <f t="shared" si="10"/>
        <v>2086</v>
      </c>
      <c r="M55" s="3">
        <f t="shared" si="10"/>
        <v>1923</v>
      </c>
      <c r="N55" s="3">
        <f t="shared" si="10"/>
        <v>1514</v>
      </c>
      <c r="O55" s="3">
        <f t="shared" si="10"/>
        <v>1273</v>
      </c>
      <c r="P55" s="3">
        <f t="shared" ref="P55:U55" si="11">SUM(P45:P54)</f>
        <v>1127</v>
      </c>
      <c r="Q55" s="3">
        <f t="shared" si="11"/>
        <v>953.58333333333337</v>
      </c>
      <c r="R55" s="3">
        <f t="shared" si="11"/>
        <v>750.75</v>
      </c>
      <c r="S55" s="3">
        <f t="shared" si="11"/>
        <v>761.41666666666663</v>
      </c>
      <c r="T55" s="3">
        <f t="shared" si="11"/>
        <v>767.58333333333337</v>
      </c>
      <c r="U55" s="3">
        <f t="shared" si="11"/>
        <v>1046.9166666666667</v>
      </c>
      <c r="V55" s="3">
        <f t="shared" si="10"/>
        <v>2473.166666666667</v>
      </c>
      <c r="W55" s="5">
        <f>SUM(W45:W54)</f>
        <v>0.99999999999999978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workbookViewId="0">
      <pane xSplit="1" ySplit="2" topLeftCell="B3" activePane="bottomRight" state="frozen"/>
      <selection activeCell="R12" sqref="R12"/>
      <selection pane="topRight" activeCell="R12" sqref="R12"/>
      <selection pane="bottomLeft" activeCell="R12" sqref="R12"/>
      <selection pane="bottomRight" activeCell="V5" sqref="V5"/>
    </sheetView>
  </sheetViews>
  <sheetFormatPr defaultRowHeight="12.75" x14ac:dyDescent="0.2"/>
  <cols>
    <col min="1" max="1" width="37.1640625" style="1" customWidth="1"/>
    <col min="2" max="22" width="8.83203125" style="1" customWidth="1"/>
    <col min="23" max="16384" width="9.33203125" style="1"/>
  </cols>
  <sheetData>
    <row r="1" spans="1:23" ht="38.25" customHeight="1" x14ac:dyDescent="0.25">
      <c r="A1" s="10" t="s">
        <v>17</v>
      </c>
    </row>
    <row r="2" spans="1:23" s="11" customFormat="1" ht="38.25" x14ac:dyDescent="0.2">
      <c r="B2" s="20">
        <v>2000</v>
      </c>
      <c r="C2" s="20">
        <v>2001</v>
      </c>
      <c r="D2" s="20">
        <v>2002</v>
      </c>
      <c r="E2" s="20">
        <v>2003</v>
      </c>
      <c r="F2" s="20">
        <v>2004</v>
      </c>
      <c r="G2" s="20">
        <v>2005</v>
      </c>
      <c r="H2" s="20">
        <v>2006</v>
      </c>
      <c r="I2" s="20">
        <v>2007</v>
      </c>
      <c r="J2" s="20">
        <v>2008</v>
      </c>
      <c r="K2" s="20">
        <v>2009</v>
      </c>
      <c r="L2" s="20">
        <v>2010</v>
      </c>
      <c r="M2" s="20">
        <v>2011</v>
      </c>
      <c r="N2" s="20">
        <v>2012</v>
      </c>
      <c r="O2" s="20">
        <v>2013</v>
      </c>
      <c r="P2" s="20">
        <v>2014</v>
      </c>
      <c r="Q2" s="20">
        <v>2015</v>
      </c>
      <c r="R2" s="20">
        <v>2016</v>
      </c>
      <c r="S2" s="20">
        <v>2017</v>
      </c>
      <c r="T2" s="20">
        <v>2018</v>
      </c>
      <c r="U2" s="20">
        <v>2019</v>
      </c>
      <c r="V2" s="20">
        <v>2020</v>
      </c>
      <c r="W2" s="22" t="s">
        <v>51</v>
      </c>
    </row>
    <row r="3" spans="1:23" x14ac:dyDescent="0.2">
      <c r="A3" s="17" t="s">
        <v>12</v>
      </c>
    </row>
    <row r="4" spans="1:23" x14ac:dyDescent="0.2">
      <c r="A4" s="11" t="s">
        <v>47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9"/>
    </row>
    <row r="5" spans="1:23" x14ac:dyDescent="0.2">
      <c r="A5" s="1" t="s">
        <v>34</v>
      </c>
      <c r="B5" s="4">
        <v>5</v>
      </c>
      <c r="C5" s="4">
        <v>10</v>
      </c>
      <c r="D5" s="4">
        <v>38</v>
      </c>
      <c r="E5" s="4">
        <v>38</v>
      </c>
      <c r="F5" s="4">
        <v>38</v>
      </c>
      <c r="G5" s="4">
        <v>24</v>
      </c>
      <c r="H5" s="4">
        <v>13</v>
      </c>
      <c r="I5" s="4">
        <v>14</v>
      </c>
      <c r="J5" s="4">
        <v>25</v>
      </c>
      <c r="K5" s="4">
        <v>109</v>
      </c>
      <c r="L5" s="4">
        <v>100</v>
      </c>
      <c r="M5" s="4">
        <v>75</v>
      </c>
      <c r="N5" s="4">
        <v>46</v>
      </c>
      <c r="O5" s="4">
        <v>43</v>
      </c>
      <c r="P5" s="4">
        <v>33</v>
      </c>
      <c r="Q5" s="4">
        <v>29.333333333333332</v>
      </c>
      <c r="R5" s="4">
        <v>22.5</v>
      </c>
      <c r="S5" s="4">
        <v>21.166666666666668</v>
      </c>
      <c r="T5" s="4">
        <v>21.75</v>
      </c>
      <c r="U5" s="4">
        <v>32.833333333333336</v>
      </c>
      <c r="V5" s="4">
        <v>67.833333333333329</v>
      </c>
      <c r="W5" s="19">
        <f>V5/$V$15</f>
        <v>2.4618176319370935E-2</v>
      </c>
    </row>
    <row r="6" spans="1:23" x14ac:dyDescent="0.2">
      <c r="A6" s="1" t="s">
        <v>35</v>
      </c>
      <c r="B6" s="4">
        <v>14</v>
      </c>
      <c r="C6" s="4">
        <v>22</v>
      </c>
      <c r="D6" s="4">
        <v>50</v>
      </c>
      <c r="E6" s="4">
        <v>70</v>
      </c>
      <c r="F6" s="4">
        <v>80</v>
      </c>
      <c r="G6" s="4">
        <v>51</v>
      </c>
      <c r="H6" s="4">
        <v>23</v>
      </c>
      <c r="I6" s="4">
        <v>15</v>
      </c>
      <c r="J6" s="4">
        <v>30</v>
      </c>
      <c r="K6" s="4">
        <v>211</v>
      </c>
      <c r="L6" s="4">
        <v>162</v>
      </c>
      <c r="M6" s="4">
        <v>146</v>
      </c>
      <c r="N6" s="4">
        <v>104</v>
      </c>
      <c r="O6" s="4">
        <v>105</v>
      </c>
      <c r="P6" s="4">
        <v>60</v>
      </c>
      <c r="Q6" s="4">
        <v>42.166666666666664</v>
      </c>
      <c r="R6" s="4">
        <v>27.333333333333332</v>
      </c>
      <c r="S6" s="4">
        <v>27.25</v>
      </c>
      <c r="T6" s="4">
        <v>25.333333333333332</v>
      </c>
      <c r="U6" s="4">
        <v>33.5</v>
      </c>
      <c r="V6" s="4">
        <v>90.166666666666671</v>
      </c>
      <c r="W6" s="19">
        <f t="shared" ref="W6:W14" si="0">V6/$V$15</f>
        <v>3.2723423559655226E-2</v>
      </c>
    </row>
    <row r="7" spans="1:23" x14ac:dyDescent="0.2">
      <c r="A7" s="1" t="s">
        <v>36</v>
      </c>
      <c r="B7" s="4">
        <v>17</v>
      </c>
      <c r="C7" s="4">
        <v>25</v>
      </c>
      <c r="D7" s="4">
        <v>69</v>
      </c>
      <c r="E7" s="4">
        <v>90</v>
      </c>
      <c r="F7" s="4">
        <v>72</v>
      </c>
      <c r="G7" s="4">
        <v>45</v>
      </c>
      <c r="H7" s="4">
        <v>29</v>
      </c>
      <c r="I7" s="4">
        <v>17</v>
      </c>
      <c r="J7" s="4">
        <v>44</v>
      </c>
      <c r="K7" s="4">
        <v>245</v>
      </c>
      <c r="L7" s="4">
        <v>190</v>
      </c>
      <c r="M7" s="4">
        <v>172</v>
      </c>
      <c r="N7" s="4">
        <v>119</v>
      </c>
      <c r="O7" s="4">
        <v>105</v>
      </c>
      <c r="P7" s="4">
        <v>99</v>
      </c>
      <c r="Q7" s="4">
        <v>87</v>
      </c>
      <c r="R7" s="4">
        <v>72.083333333333329</v>
      </c>
      <c r="S7" s="4">
        <v>66.666666666666671</v>
      </c>
      <c r="T7" s="4">
        <v>69.333333333333329</v>
      </c>
      <c r="U7" s="4">
        <v>111.5</v>
      </c>
      <c r="V7" s="4">
        <v>262.75</v>
      </c>
      <c r="W7" s="19">
        <f t="shared" si="0"/>
        <v>9.5357628912747627E-2</v>
      </c>
    </row>
    <row r="8" spans="1:23" x14ac:dyDescent="0.2">
      <c r="A8" s="1" t="s">
        <v>37</v>
      </c>
      <c r="B8" s="4">
        <v>39</v>
      </c>
      <c r="C8" s="4">
        <v>43</v>
      </c>
      <c r="D8" s="4">
        <v>81</v>
      </c>
      <c r="E8" s="4">
        <v>89</v>
      </c>
      <c r="F8" s="4">
        <v>74</v>
      </c>
      <c r="G8" s="4">
        <v>52</v>
      </c>
      <c r="H8" s="4">
        <v>26</v>
      </c>
      <c r="I8" s="4">
        <v>18</v>
      </c>
      <c r="J8" s="4">
        <v>44</v>
      </c>
      <c r="K8" s="4">
        <v>240</v>
      </c>
      <c r="L8" s="4">
        <v>201</v>
      </c>
      <c r="M8" s="4">
        <v>189</v>
      </c>
      <c r="N8" s="4">
        <v>141</v>
      </c>
      <c r="O8" s="4">
        <v>132</v>
      </c>
      <c r="P8" s="4">
        <v>100</v>
      </c>
      <c r="Q8" s="4">
        <v>70.5</v>
      </c>
      <c r="R8" s="4">
        <v>51.333333333333336</v>
      </c>
      <c r="S8" s="4">
        <v>48.25</v>
      </c>
      <c r="T8" s="4">
        <v>61.5</v>
      </c>
      <c r="U8" s="4">
        <v>96.666666666666671</v>
      </c>
      <c r="V8" s="4">
        <v>303.08333333333331</v>
      </c>
      <c r="W8" s="19">
        <f t="shared" si="0"/>
        <v>0.10999546348102222</v>
      </c>
    </row>
    <row r="9" spans="1:23" x14ac:dyDescent="0.2">
      <c r="A9" s="1" t="s">
        <v>38</v>
      </c>
      <c r="B9" s="4">
        <v>63</v>
      </c>
      <c r="C9" s="4">
        <v>62</v>
      </c>
      <c r="D9" s="4">
        <v>152</v>
      </c>
      <c r="E9" s="4">
        <v>198</v>
      </c>
      <c r="F9" s="4">
        <v>186</v>
      </c>
      <c r="G9" s="4">
        <v>110</v>
      </c>
      <c r="H9" s="4">
        <v>51</v>
      </c>
      <c r="I9" s="4">
        <v>39</v>
      </c>
      <c r="J9" s="4">
        <v>69</v>
      </c>
      <c r="K9" s="4">
        <v>414</v>
      </c>
      <c r="L9" s="4">
        <v>422</v>
      </c>
      <c r="M9" s="4">
        <v>424</v>
      </c>
      <c r="N9" s="4">
        <v>307</v>
      </c>
      <c r="O9" s="4">
        <v>279</v>
      </c>
      <c r="P9" s="4">
        <v>249</v>
      </c>
      <c r="Q9" s="4">
        <v>205.58333333333334</v>
      </c>
      <c r="R9" s="4">
        <v>187.75</v>
      </c>
      <c r="S9" s="4">
        <v>157.5</v>
      </c>
      <c r="T9" s="4">
        <v>180</v>
      </c>
      <c r="U9" s="4">
        <v>338.75</v>
      </c>
      <c r="V9" s="4">
        <v>730.08333333333337</v>
      </c>
      <c r="W9" s="19">
        <f t="shared" si="0"/>
        <v>0.26496295176168155</v>
      </c>
    </row>
    <row r="10" spans="1:23" x14ac:dyDescent="0.2">
      <c r="A10" s="1" t="s">
        <v>39</v>
      </c>
      <c r="B10" s="4">
        <v>101</v>
      </c>
      <c r="C10" s="4">
        <v>104</v>
      </c>
      <c r="D10" s="4">
        <v>263</v>
      </c>
      <c r="E10" s="4">
        <v>364</v>
      </c>
      <c r="F10" s="4">
        <v>330</v>
      </c>
      <c r="G10" s="4">
        <v>203</v>
      </c>
      <c r="H10" s="4">
        <v>107</v>
      </c>
      <c r="I10" s="4">
        <v>56</v>
      </c>
      <c r="J10" s="4">
        <v>130</v>
      </c>
      <c r="K10" s="4">
        <v>713</v>
      </c>
      <c r="L10" s="4">
        <v>726</v>
      </c>
      <c r="M10" s="4">
        <v>673</v>
      </c>
      <c r="N10" s="4">
        <v>455</v>
      </c>
      <c r="O10" s="4">
        <v>355</v>
      </c>
      <c r="P10" s="4">
        <v>282</v>
      </c>
      <c r="Q10" s="4">
        <v>215.33333333333334</v>
      </c>
      <c r="R10" s="4">
        <v>146.16666666666666</v>
      </c>
      <c r="S10" s="4">
        <v>114.41666666666667</v>
      </c>
      <c r="T10" s="4">
        <v>136.58333333333334</v>
      </c>
      <c r="U10" s="4">
        <v>209.08333333333334</v>
      </c>
      <c r="V10" s="4">
        <v>375.83333333333331</v>
      </c>
      <c r="W10" s="19">
        <f t="shared" si="0"/>
        <v>0.13639800393164977</v>
      </c>
    </row>
    <row r="11" spans="1:23" x14ac:dyDescent="0.2">
      <c r="A11" s="1" t="s">
        <v>40</v>
      </c>
      <c r="B11" s="4">
        <v>10</v>
      </c>
      <c r="C11" s="4">
        <v>8</v>
      </c>
      <c r="D11" s="4">
        <v>24</v>
      </c>
      <c r="E11" s="4">
        <v>33</v>
      </c>
      <c r="F11" s="4">
        <v>25</v>
      </c>
      <c r="G11" s="4">
        <v>14</v>
      </c>
      <c r="H11" s="4">
        <v>6</v>
      </c>
      <c r="I11" s="4">
        <v>6</v>
      </c>
      <c r="J11" s="4">
        <v>15</v>
      </c>
      <c r="K11" s="4">
        <v>57</v>
      </c>
      <c r="L11" s="4">
        <v>51</v>
      </c>
      <c r="M11" s="4">
        <v>46</v>
      </c>
      <c r="N11" s="4">
        <v>29</v>
      </c>
      <c r="O11" s="4">
        <v>30</v>
      </c>
      <c r="P11" s="4">
        <v>17</v>
      </c>
      <c r="Q11" s="4">
        <v>16.916666666666668</v>
      </c>
      <c r="R11" s="4">
        <v>7.833333333333333</v>
      </c>
      <c r="S11" s="4">
        <v>8.75</v>
      </c>
      <c r="T11" s="4">
        <v>13.5</v>
      </c>
      <c r="U11" s="4">
        <v>11.666666666666666</v>
      </c>
      <c r="V11" s="4">
        <v>22.833333333333332</v>
      </c>
      <c r="W11" s="19">
        <f t="shared" si="0"/>
        <v>8.2867079993951317E-3</v>
      </c>
    </row>
    <row r="12" spans="1:23" x14ac:dyDescent="0.2">
      <c r="A12" s="1" t="s">
        <v>41</v>
      </c>
      <c r="B12" s="4">
        <v>14</v>
      </c>
      <c r="C12" s="4">
        <v>24</v>
      </c>
      <c r="D12" s="4">
        <v>69</v>
      </c>
      <c r="E12" s="4">
        <v>90</v>
      </c>
      <c r="F12" s="4">
        <v>71</v>
      </c>
      <c r="G12" s="4">
        <v>34</v>
      </c>
      <c r="H12" s="4">
        <v>18</v>
      </c>
      <c r="I12" s="4">
        <v>11</v>
      </c>
      <c r="J12" s="4">
        <v>63</v>
      </c>
      <c r="K12" s="4">
        <v>468</v>
      </c>
      <c r="L12" s="4">
        <v>331</v>
      </c>
      <c r="M12" s="4">
        <v>222</v>
      </c>
      <c r="N12" s="4">
        <v>132</v>
      </c>
      <c r="O12" s="4">
        <v>83</v>
      </c>
      <c r="P12" s="4">
        <v>63</v>
      </c>
      <c r="Q12" s="4">
        <v>54.916666666666664</v>
      </c>
      <c r="R12" s="4">
        <v>40.25</v>
      </c>
      <c r="S12" s="4">
        <v>31.416666666666668</v>
      </c>
      <c r="T12" s="4">
        <v>43.916666666666664</v>
      </c>
      <c r="U12" s="4">
        <v>69.5</v>
      </c>
      <c r="V12" s="4">
        <v>146.16666666666666</v>
      </c>
      <c r="W12" s="19">
        <f t="shared" si="0"/>
        <v>5.3047028580069558E-2</v>
      </c>
    </row>
    <row r="13" spans="1:23" x14ac:dyDescent="0.2">
      <c r="A13" s="1" t="s">
        <v>42</v>
      </c>
      <c r="B13" s="4">
        <v>16</v>
      </c>
      <c r="C13" s="4">
        <v>22</v>
      </c>
      <c r="D13" s="4">
        <v>62</v>
      </c>
      <c r="E13" s="4">
        <v>73</v>
      </c>
      <c r="F13" s="4">
        <v>60</v>
      </c>
      <c r="G13" s="4">
        <v>34</v>
      </c>
      <c r="H13" s="4">
        <v>17</v>
      </c>
      <c r="I13" s="4">
        <v>14</v>
      </c>
      <c r="J13" s="4">
        <v>35</v>
      </c>
      <c r="K13" s="4">
        <v>214</v>
      </c>
      <c r="L13" s="4">
        <v>171</v>
      </c>
      <c r="M13" s="4">
        <v>128</v>
      </c>
      <c r="N13" s="4">
        <v>89</v>
      </c>
      <c r="O13" s="4">
        <v>66</v>
      </c>
      <c r="P13" s="4">
        <v>45</v>
      </c>
      <c r="Q13" s="4">
        <v>30</v>
      </c>
      <c r="R13" s="4">
        <v>20.333333333333332</v>
      </c>
      <c r="S13" s="4">
        <v>22.333333333333332</v>
      </c>
      <c r="T13" s="4">
        <v>34.333333333333336</v>
      </c>
      <c r="U13" s="4">
        <v>55.416666666666664</v>
      </c>
      <c r="V13" s="4">
        <v>102.16666666666667</v>
      </c>
      <c r="W13" s="19">
        <f t="shared" si="0"/>
        <v>3.7078481778315443E-2</v>
      </c>
    </row>
    <row r="14" spans="1:23" x14ac:dyDescent="0.2">
      <c r="A14" s="6" t="s">
        <v>43</v>
      </c>
      <c r="B14" s="7">
        <v>99</v>
      </c>
      <c r="C14" s="7">
        <v>127</v>
      </c>
      <c r="D14" s="7">
        <v>294</v>
      </c>
      <c r="E14" s="7">
        <v>405</v>
      </c>
      <c r="F14" s="7">
        <v>364</v>
      </c>
      <c r="G14" s="7">
        <v>196</v>
      </c>
      <c r="H14" s="7">
        <v>101</v>
      </c>
      <c r="I14" s="7">
        <v>61</v>
      </c>
      <c r="J14" s="7">
        <v>177</v>
      </c>
      <c r="K14" s="7">
        <v>957</v>
      </c>
      <c r="L14" s="7">
        <v>879</v>
      </c>
      <c r="M14" s="7">
        <v>828</v>
      </c>
      <c r="N14" s="7">
        <v>642</v>
      </c>
      <c r="O14" s="7">
        <v>510</v>
      </c>
      <c r="P14" s="7">
        <v>412</v>
      </c>
      <c r="Q14" s="7">
        <v>292.08333333333331</v>
      </c>
      <c r="R14" s="7">
        <v>209.5</v>
      </c>
      <c r="S14" s="7">
        <v>182.33333333333334</v>
      </c>
      <c r="T14" s="7">
        <v>226.91666666666666</v>
      </c>
      <c r="U14" s="7">
        <v>362.08333333333331</v>
      </c>
      <c r="V14" s="7">
        <v>654.5</v>
      </c>
      <c r="W14" s="18">
        <f t="shared" si="0"/>
        <v>0.23753213367609255</v>
      </c>
    </row>
    <row r="15" spans="1:23" x14ac:dyDescent="0.2">
      <c r="A15" s="1" t="s">
        <v>0</v>
      </c>
      <c r="B15" s="3">
        <f t="shared" ref="B15:V15" si="1">SUM(B5:B14)</f>
        <v>378</v>
      </c>
      <c r="C15" s="3">
        <f t="shared" si="1"/>
        <v>447</v>
      </c>
      <c r="D15" s="3">
        <f t="shared" si="1"/>
        <v>1102</v>
      </c>
      <c r="E15" s="3">
        <f t="shared" si="1"/>
        <v>1450</v>
      </c>
      <c r="F15" s="3">
        <f t="shared" si="1"/>
        <v>1300</v>
      </c>
      <c r="G15" s="3">
        <f t="shared" si="1"/>
        <v>763</v>
      </c>
      <c r="H15" s="3">
        <f t="shared" si="1"/>
        <v>391</v>
      </c>
      <c r="I15" s="3">
        <f t="shared" si="1"/>
        <v>251</v>
      </c>
      <c r="J15" s="3">
        <f t="shared" si="1"/>
        <v>632</v>
      </c>
      <c r="K15" s="3">
        <f t="shared" si="1"/>
        <v>3628</v>
      </c>
      <c r="L15" s="3">
        <f t="shared" si="1"/>
        <v>3233</v>
      </c>
      <c r="M15" s="3">
        <f t="shared" si="1"/>
        <v>2903</v>
      </c>
      <c r="N15" s="3">
        <f t="shared" si="1"/>
        <v>2064</v>
      </c>
      <c r="O15" s="3">
        <f t="shared" si="1"/>
        <v>1708</v>
      </c>
      <c r="P15" s="3">
        <f t="shared" ref="P15:U15" si="2">SUM(P5:P14)</f>
        <v>1360</v>
      </c>
      <c r="Q15" s="3">
        <f t="shared" si="2"/>
        <v>1043.8333333333333</v>
      </c>
      <c r="R15" s="3">
        <f t="shared" si="2"/>
        <v>785.08333333333337</v>
      </c>
      <c r="S15" s="3">
        <f t="shared" si="2"/>
        <v>680.08333333333337</v>
      </c>
      <c r="T15" s="3">
        <f t="shared" si="2"/>
        <v>813.16666666666663</v>
      </c>
      <c r="U15" s="3">
        <f t="shared" si="2"/>
        <v>1321</v>
      </c>
      <c r="V15" s="3">
        <f t="shared" si="1"/>
        <v>2755.4166666666665</v>
      </c>
      <c r="W15" s="5">
        <f>SUM(W5:W14)</f>
        <v>1</v>
      </c>
    </row>
    <row r="17" spans="1:23" x14ac:dyDescent="0.2">
      <c r="A17" s="11" t="s">
        <v>48</v>
      </c>
    </row>
    <row r="18" spans="1:23" x14ac:dyDescent="0.2">
      <c r="A18" s="1" t="s">
        <v>34</v>
      </c>
      <c r="B18" s="4">
        <v>22</v>
      </c>
      <c r="C18" s="4">
        <v>34</v>
      </c>
      <c r="D18" s="4">
        <v>96</v>
      </c>
      <c r="E18" s="4">
        <v>112</v>
      </c>
      <c r="F18" s="4">
        <v>117</v>
      </c>
      <c r="G18" s="4">
        <v>78</v>
      </c>
      <c r="H18" s="4">
        <v>44</v>
      </c>
      <c r="I18" s="4">
        <v>31</v>
      </c>
      <c r="J18" s="4">
        <v>84</v>
      </c>
      <c r="K18" s="4">
        <v>505</v>
      </c>
      <c r="L18" s="4">
        <v>410</v>
      </c>
      <c r="M18" s="4">
        <v>341</v>
      </c>
      <c r="N18" s="4">
        <v>250</v>
      </c>
      <c r="O18" s="4">
        <v>216</v>
      </c>
      <c r="P18" s="4">
        <v>183</v>
      </c>
      <c r="Q18" s="4">
        <v>139.08333333333334</v>
      </c>
      <c r="R18" s="4">
        <v>111.83333333333333</v>
      </c>
      <c r="S18" s="4">
        <v>101</v>
      </c>
      <c r="T18" s="4">
        <v>118.75</v>
      </c>
      <c r="U18" s="4">
        <v>162.66666666666666</v>
      </c>
      <c r="V18" s="4">
        <v>324.58333333333331</v>
      </c>
      <c r="W18" s="19">
        <f>V18/$V$28</f>
        <v>6.3057520762842198E-2</v>
      </c>
    </row>
    <row r="19" spans="1:23" x14ac:dyDescent="0.2">
      <c r="A19" s="1" t="s">
        <v>35</v>
      </c>
      <c r="B19" s="4">
        <v>57</v>
      </c>
      <c r="C19" s="4">
        <v>54</v>
      </c>
      <c r="D19" s="4">
        <v>100</v>
      </c>
      <c r="E19" s="4">
        <v>147</v>
      </c>
      <c r="F19" s="4">
        <v>136</v>
      </c>
      <c r="G19" s="4">
        <v>88</v>
      </c>
      <c r="H19" s="4">
        <v>56</v>
      </c>
      <c r="I19" s="4">
        <v>42</v>
      </c>
      <c r="J19" s="4">
        <v>67</v>
      </c>
      <c r="K19" s="4">
        <v>522</v>
      </c>
      <c r="L19" s="4">
        <v>471</v>
      </c>
      <c r="M19" s="4">
        <v>399</v>
      </c>
      <c r="N19" s="4">
        <v>304</v>
      </c>
      <c r="O19" s="4">
        <v>285</v>
      </c>
      <c r="P19" s="4">
        <v>219</v>
      </c>
      <c r="Q19" s="4">
        <v>192.25</v>
      </c>
      <c r="R19" s="4">
        <v>180.91666666666666</v>
      </c>
      <c r="S19" s="4">
        <v>163.16666666666666</v>
      </c>
      <c r="T19" s="4">
        <v>155.66666666666666</v>
      </c>
      <c r="U19" s="4">
        <v>213.5</v>
      </c>
      <c r="V19" s="4">
        <v>451.16666666666669</v>
      </c>
      <c r="W19" s="19">
        <f t="shared" ref="W19:W27" si="3">V19/$V$28</f>
        <v>8.7649144392818401E-2</v>
      </c>
    </row>
    <row r="20" spans="1:23" x14ac:dyDescent="0.2">
      <c r="A20" s="1" t="s">
        <v>36</v>
      </c>
      <c r="B20" s="4">
        <v>46</v>
      </c>
      <c r="C20" s="4">
        <v>49</v>
      </c>
      <c r="D20" s="4">
        <v>133</v>
      </c>
      <c r="E20" s="4">
        <v>172</v>
      </c>
      <c r="F20" s="4">
        <v>158</v>
      </c>
      <c r="G20" s="4">
        <v>101</v>
      </c>
      <c r="H20" s="4">
        <v>56</v>
      </c>
      <c r="I20" s="4">
        <v>42</v>
      </c>
      <c r="J20" s="4">
        <v>84</v>
      </c>
      <c r="K20" s="4">
        <v>629</v>
      </c>
      <c r="L20" s="4">
        <v>514</v>
      </c>
      <c r="M20" s="4">
        <v>428</v>
      </c>
      <c r="N20" s="4">
        <v>329</v>
      </c>
      <c r="O20" s="4">
        <v>261</v>
      </c>
      <c r="P20" s="4">
        <v>240</v>
      </c>
      <c r="Q20" s="4">
        <v>209.08333333333334</v>
      </c>
      <c r="R20" s="4">
        <v>185.75</v>
      </c>
      <c r="S20" s="4">
        <v>182.66666666666666</v>
      </c>
      <c r="T20" s="4">
        <v>188.91666666666666</v>
      </c>
      <c r="U20" s="4">
        <v>310.25</v>
      </c>
      <c r="V20" s="4">
        <v>723.75</v>
      </c>
      <c r="W20" s="19">
        <f t="shared" si="3"/>
        <v>0.14060451035308974</v>
      </c>
    </row>
    <row r="21" spans="1:23" x14ac:dyDescent="0.2">
      <c r="A21" s="1" t="s">
        <v>37</v>
      </c>
      <c r="B21" s="4">
        <v>89</v>
      </c>
      <c r="C21" s="4">
        <v>72</v>
      </c>
      <c r="D21" s="4">
        <v>123</v>
      </c>
      <c r="E21" s="4">
        <v>166</v>
      </c>
      <c r="F21" s="4">
        <v>158</v>
      </c>
      <c r="G21" s="4">
        <v>101</v>
      </c>
      <c r="H21" s="4">
        <v>54</v>
      </c>
      <c r="I21" s="4">
        <v>37</v>
      </c>
      <c r="J21" s="4">
        <v>63</v>
      </c>
      <c r="K21" s="4">
        <v>361</v>
      </c>
      <c r="L21" s="4">
        <v>407</v>
      </c>
      <c r="M21" s="4">
        <v>383</v>
      </c>
      <c r="N21" s="4">
        <v>284</v>
      </c>
      <c r="O21" s="4">
        <v>233</v>
      </c>
      <c r="P21" s="4">
        <v>175</v>
      </c>
      <c r="Q21" s="4">
        <v>142.83333333333334</v>
      </c>
      <c r="R21" s="4">
        <v>108.66666666666667</v>
      </c>
      <c r="S21" s="4">
        <v>99.75</v>
      </c>
      <c r="T21" s="4">
        <v>115.16666666666667</v>
      </c>
      <c r="U21" s="4">
        <v>184.58333333333334</v>
      </c>
      <c r="V21" s="4">
        <v>477</v>
      </c>
      <c r="W21" s="19">
        <f t="shared" si="3"/>
        <v>9.2667843092813548E-2</v>
      </c>
    </row>
    <row r="22" spans="1:23" x14ac:dyDescent="0.2">
      <c r="A22" s="1" t="s">
        <v>38</v>
      </c>
      <c r="B22" s="4">
        <v>66</v>
      </c>
      <c r="C22" s="4">
        <v>62</v>
      </c>
      <c r="D22" s="4">
        <v>127</v>
      </c>
      <c r="E22" s="4">
        <v>173</v>
      </c>
      <c r="F22" s="4">
        <v>165</v>
      </c>
      <c r="G22" s="4">
        <v>103</v>
      </c>
      <c r="H22" s="4">
        <v>59</v>
      </c>
      <c r="I22" s="4">
        <v>35</v>
      </c>
      <c r="J22" s="4">
        <v>75</v>
      </c>
      <c r="K22" s="4">
        <v>352</v>
      </c>
      <c r="L22" s="4">
        <v>397</v>
      </c>
      <c r="M22" s="4">
        <v>413</v>
      </c>
      <c r="N22" s="4">
        <v>402</v>
      </c>
      <c r="O22" s="4">
        <v>337</v>
      </c>
      <c r="P22" s="4">
        <v>287</v>
      </c>
      <c r="Q22" s="4">
        <v>245.83333333333334</v>
      </c>
      <c r="R22" s="4">
        <v>218.91666666666666</v>
      </c>
      <c r="S22" s="4">
        <v>200.75</v>
      </c>
      <c r="T22" s="4">
        <v>246</v>
      </c>
      <c r="U22" s="4">
        <v>441.91666666666669</v>
      </c>
      <c r="V22" s="4">
        <v>1043.9166666666667</v>
      </c>
      <c r="W22" s="19">
        <f t="shared" si="3"/>
        <v>0.20280399553173922</v>
      </c>
    </row>
    <row r="23" spans="1:23" x14ac:dyDescent="0.2">
      <c r="A23" s="1" t="s">
        <v>39</v>
      </c>
      <c r="B23" s="4">
        <v>74</v>
      </c>
      <c r="C23" s="4">
        <v>66</v>
      </c>
      <c r="D23" s="4">
        <v>130</v>
      </c>
      <c r="E23" s="4">
        <v>176</v>
      </c>
      <c r="F23" s="4">
        <v>172</v>
      </c>
      <c r="G23" s="4">
        <v>110</v>
      </c>
      <c r="H23" s="4">
        <v>57</v>
      </c>
      <c r="I23" s="4">
        <v>41</v>
      </c>
      <c r="J23" s="4">
        <v>84</v>
      </c>
      <c r="K23" s="4">
        <v>460</v>
      </c>
      <c r="L23" s="4">
        <v>449</v>
      </c>
      <c r="M23" s="4">
        <v>415</v>
      </c>
      <c r="N23" s="4">
        <v>321</v>
      </c>
      <c r="O23" s="4">
        <v>247</v>
      </c>
      <c r="P23" s="4">
        <v>202</v>
      </c>
      <c r="Q23" s="4">
        <v>196.75</v>
      </c>
      <c r="R23" s="4">
        <v>168</v>
      </c>
      <c r="S23" s="4">
        <v>131.5</v>
      </c>
      <c r="T23" s="4">
        <v>146.5</v>
      </c>
      <c r="U23" s="4">
        <v>233.33333333333334</v>
      </c>
      <c r="V23" s="4">
        <v>451.41666666666669</v>
      </c>
      <c r="W23" s="19">
        <f t="shared" si="3"/>
        <v>8.7697712444753842E-2</v>
      </c>
    </row>
    <row r="24" spans="1:23" x14ac:dyDescent="0.2">
      <c r="A24" s="1" t="s">
        <v>40</v>
      </c>
      <c r="B24" s="4">
        <v>17</v>
      </c>
      <c r="C24" s="4">
        <v>15</v>
      </c>
      <c r="D24" s="4">
        <v>42</v>
      </c>
      <c r="E24" s="4">
        <v>64</v>
      </c>
      <c r="F24" s="4">
        <v>52</v>
      </c>
      <c r="G24" s="4">
        <v>29</v>
      </c>
      <c r="H24" s="4">
        <v>14</v>
      </c>
      <c r="I24" s="4">
        <v>9</v>
      </c>
      <c r="J24" s="4">
        <v>13</v>
      </c>
      <c r="K24" s="4">
        <v>49</v>
      </c>
      <c r="L24" s="4">
        <v>60</v>
      </c>
      <c r="M24" s="4">
        <v>53</v>
      </c>
      <c r="N24" s="4">
        <v>49</v>
      </c>
      <c r="O24" s="4">
        <v>45</v>
      </c>
      <c r="P24" s="4">
        <v>37</v>
      </c>
      <c r="Q24" s="4">
        <v>22.833333333333332</v>
      </c>
      <c r="R24" s="4">
        <v>15.25</v>
      </c>
      <c r="S24" s="4">
        <v>14.833333333333334</v>
      </c>
      <c r="T24" s="4">
        <v>20.333333333333332</v>
      </c>
      <c r="U24" s="4">
        <v>23.916666666666668</v>
      </c>
      <c r="V24" s="4">
        <v>49</v>
      </c>
      <c r="W24" s="19">
        <f t="shared" si="3"/>
        <v>9.5193381793456256E-3</v>
      </c>
    </row>
    <row r="25" spans="1:23" x14ac:dyDescent="0.2">
      <c r="A25" s="1" t="s">
        <v>41</v>
      </c>
      <c r="B25" s="4">
        <v>39</v>
      </c>
      <c r="C25" s="4">
        <v>42</v>
      </c>
      <c r="D25" s="4">
        <v>107</v>
      </c>
      <c r="E25" s="4">
        <v>131</v>
      </c>
      <c r="F25" s="4">
        <v>105</v>
      </c>
      <c r="G25" s="4">
        <v>48</v>
      </c>
      <c r="H25" s="4">
        <v>28</v>
      </c>
      <c r="I25" s="4">
        <v>16</v>
      </c>
      <c r="J25" s="4">
        <v>85</v>
      </c>
      <c r="K25" s="4">
        <v>747</v>
      </c>
      <c r="L25" s="4">
        <v>616</v>
      </c>
      <c r="M25" s="4">
        <v>463</v>
      </c>
      <c r="N25" s="4">
        <v>278</v>
      </c>
      <c r="O25" s="4">
        <v>175</v>
      </c>
      <c r="P25" s="4">
        <v>103</v>
      </c>
      <c r="Q25" s="4">
        <v>93.333333333333329</v>
      </c>
      <c r="R25" s="4">
        <v>81.916666666666671</v>
      </c>
      <c r="S25" s="4">
        <v>83</v>
      </c>
      <c r="T25" s="4">
        <v>115.58333333333333</v>
      </c>
      <c r="U25" s="4">
        <v>172.33333333333334</v>
      </c>
      <c r="V25" s="4">
        <v>380.5</v>
      </c>
      <c r="W25" s="19">
        <f t="shared" si="3"/>
        <v>7.3920575045734918E-2</v>
      </c>
    </row>
    <row r="26" spans="1:23" x14ac:dyDescent="0.2">
      <c r="A26" s="1" t="s">
        <v>42</v>
      </c>
      <c r="B26" s="4">
        <v>24</v>
      </c>
      <c r="C26" s="4">
        <v>28</v>
      </c>
      <c r="D26" s="4">
        <v>59</v>
      </c>
      <c r="E26" s="4">
        <v>87</v>
      </c>
      <c r="F26" s="4">
        <v>72</v>
      </c>
      <c r="G26" s="4">
        <v>39</v>
      </c>
      <c r="H26" s="4">
        <v>21</v>
      </c>
      <c r="I26" s="4">
        <v>17</v>
      </c>
      <c r="J26" s="4">
        <v>38</v>
      </c>
      <c r="K26" s="4">
        <v>239</v>
      </c>
      <c r="L26" s="4">
        <v>203</v>
      </c>
      <c r="M26" s="4">
        <v>165</v>
      </c>
      <c r="N26" s="4">
        <v>118</v>
      </c>
      <c r="O26" s="4">
        <v>75</v>
      </c>
      <c r="P26" s="4">
        <v>58</v>
      </c>
      <c r="Q26" s="4">
        <v>45.75</v>
      </c>
      <c r="R26" s="4">
        <v>40.833333333333336</v>
      </c>
      <c r="S26" s="4">
        <v>47.75</v>
      </c>
      <c r="T26" s="4">
        <v>55.666666666666664</v>
      </c>
      <c r="U26" s="4">
        <v>99.416666666666671</v>
      </c>
      <c r="V26" s="4">
        <v>235.33333333333334</v>
      </c>
      <c r="W26" s="19">
        <f t="shared" si="3"/>
        <v>4.5718726221891236E-2</v>
      </c>
    </row>
    <row r="27" spans="1:23" x14ac:dyDescent="0.2">
      <c r="A27" s="6" t="s">
        <v>43</v>
      </c>
      <c r="B27" s="7">
        <v>128</v>
      </c>
      <c r="C27" s="7">
        <v>104</v>
      </c>
      <c r="D27" s="7">
        <v>217</v>
      </c>
      <c r="E27" s="7">
        <v>270</v>
      </c>
      <c r="F27" s="7">
        <v>257</v>
      </c>
      <c r="G27" s="7">
        <v>154</v>
      </c>
      <c r="H27" s="7">
        <v>92</v>
      </c>
      <c r="I27" s="7">
        <v>70</v>
      </c>
      <c r="J27" s="7">
        <v>146</v>
      </c>
      <c r="K27" s="7">
        <v>745</v>
      </c>
      <c r="L27" s="7">
        <v>857</v>
      </c>
      <c r="M27" s="7">
        <v>853</v>
      </c>
      <c r="N27" s="7">
        <v>712</v>
      </c>
      <c r="O27" s="7">
        <v>524</v>
      </c>
      <c r="P27" s="7">
        <v>438</v>
      </c>
      <c r="Q27" s="7">
        <v>341.25</v>
      </c>
      <c r="R27" s="7">
        <v>277.58333333333331</v>
      </c>
      <c r="S27" s="7">
        <v>300.16666666666669</v>
      </c>
      <c r="T27" s="7">
        <v>366.33333333333331</v>
      </c>
      <c r="U27" s="7">
        <v>542.16666666666663</v>
      </c>
      <c r="V27" s="7">
        <v>1010.75</v>
      </c>
      <c r="W27" s="18">
        <f t="shared" si="3"/>
        <v>0.19636063397497125</v>
      </c>
    </row>
    <row r="28" spans="1:23" x14ac:dyDescent="0.2">
      <c r="A28" s="1" t="s">
        <v>0</v>
      </c>
      <c r="B28" s="3">
        <f t="shared" ref="B28:V28" si="4">SUM(B18:B27)</f>
        <v>562</v>
      </c>
      <c r="C28" s="3">
        <f t="shared" si="4"/>
        <v>526</v>
      </c>
      <c r="D28" s="3">
        <f t="shared" si="4"/>
        <v>1134</v>
      </c>
      <c r="E28" s="3">
        <f t="shared" si="4"/>
        <v>1498</v>
      </c>
      <c r="F28" s="3">
        <f t="shared" si="4"/>
        <v>1392</v>
      </c>
      <c r="G28" s="3">
        <f t="shared" si="4"/>
        <v>851</v>
      </c>
      <c r="H28" s="3">
        <f t="shared" si="4"/>
        <v>481</v>
      </c>
      <c r="I28" s="3">
        <f t="shared" si="4"/>
        <v>340</v>
      </c>
      <c r="J28" s="3">
        <f t="shared" si="4"/>
        <v>739</v>
      </c>
      <c r="K28" s="3">
        <f t="shared" si="4"/>
        <v>4609</v>
      </c>
      <c r="L28" s="3">
        <f t="shared" si="4"/>
        <v>4384</v>
      </c>
      <c r="M28" s="3">
        <f t="shared" si="4"/>
        <v>3913</v>
      </c>
      <c r="N28" s="3">
        <f t="shared" si="4"/>
        <v>3047</v>
      </c>
      <c r="O28" s="3">
        <f t="shared" si="4"/>
        <v>2398</v>
      </c>
      <c r="P28" s="3">
        <f t="shared" ref="P28:U28" si="5">SUM(P18:P27)</f>
        <v>1942</v>
      </c>
      <c r="Q28" s="3">
        <f t="shared" si="5"/>
        <v>1629</v>
      </c>
      <c r="R28" s="3">
        <f t="shared" si="5"/>
        <v>1389.6666666666665</v>
      </c>
      <c r="S28" s="3">
        <f t="shared" si="5"/>
        <v>1324.5833333333333</v>
      </c>
      <c r="T28" s="3">
        <f t="shared" si="5"/>
        <v>1528.9166666666665</v>
      </c>
      <c r="U28" s="3">
        <f t="shared" si="5"/>
        <v>2384.0833333333335</v>
      </c>
      <c r="V28" s="3">
        <f t="shared" si="4"/>
        <v>5147.416666666667</v>
      </c>
      <c r="W28" s="5">
        <f>SUM(W18:W27)</f>
        <v>1</v>
      </c>
    </row>
    <row r="30" spans="1:23" x14ac:dyDescent="0.2">
      <c r="A30" s="11" t="s">
        <v>49</v>
      </c>
    </row>
    <row r="31" spans="1:23" x14ac:dyDescent="0.2">
      <c r="A31" s="1" t="s">
        <v>34</v>
      </c>
      <c r="B31" s="4">
        <v>19</v>
      </c>
      <c r="C31" s="4">
        <v>23</v>
      </c>
      <c r="D31" s="4">
        <v>34</v>
      </c>
      <c r="E31" s="4">
        <v>59</v>
      </c>
      <c r="F31" s="4">
        <v>69</v>
      </c>
      <c r="G31" s="4">
        <v>63</v>
      </c>
      <c r="H31" s="4">
        <v>42</v>
      </c>
      <c r="I31" s="4">
        <v>29</v>
      </c>
      <c r="J31" s="4">
        <v>40</v>
      </c>
      <c r="K31" s="4">
        <v>217</v>
      </c>
      <c r="L31" s="4">
        <v>224</v>
      </c>
      <c r="M31" s="4">
        <v>219</v>
      </c>
      <c r="N31" s="4">
        <v>188</v>
      </c>
      <c r="O31" s="4">
        <v>134</v>
      </c>
      <c r="P31" s="4">
        <v>119</v>
      </c>
      <c r="Q31" s="4">
        <v>94.083333333333329</v>
      </c>
      <c r="R31" s="4">
        <v>73.5</v>
      </c>
      <c r="S31" s="4">
        <v>68.166666666666671</v>
      </c>
      <c r="T31" s="4">
        <v>72.833333333333329</v>
      </c>
      <c r="U31" s="4">
        <v>102.83333333333333</v>
      </c>
      <c r="V31" s="4">
        <v>226.83333333333334</v>
      </c>
      <c r="W31" s="19">
        <f>V31/$V$41</f>
        <v>0.10326251896813354</v>
      </c>
    </row>
    <row r="32" spans="1:23" x14ac:dyDescent="0.2">
      <c r="A32" s="1" t="s">
        <v>35</v>
      </c>
      <c r="B32" s="4">
        <v>24</v>
      </c>
      <c r="C32" s="4">
        <v>26</v>
      </c>
      <c r="D32" s="4">
        <v>32</v>
      </c>
      <c r="E32" s="4">
        <v>42</v>
      </c>
      <c r="F32" s="4">
        <v>55</v>
      </c>
      <c r="G32" s="4">
        <v>48</v>
      </c>
      <c r="H32" s="4">
        <v>42</v>
      </c>
      <c r="I32" s="4">
        <v>38</v>
      </c>
      <c r="J32" s="4">
        <v>43</v>
      </c>
      <c r="K32" s="4">
        <v>208</v>
      </c>
      <c r="L32" s="4">
        <v>222</v>
      </c>
      <c r="M32" s="4">
        <v>197</v>
      </c>
      <c r="N32" s="4">
        <v>168</v>
      </c>
      <c r="O32" s="4">
        <v>137</v>
      </c>
      <c r="P32" s="4">
        <v>108</v>
      </c>
      <c r="Q32" s="4">
        <v>88.083333333333329</v>
      </c>
      <c r="R32" s="4">
        <v>75.333333333333329</v>
      </c>
      <c r="S32" s="4">
        <v>63.25</v>
      </c>
      <c r="T32" s="4">
        <v>56.916666666666664</v>
      </c>
      <c r="U32" s="4">
        <v>90.5</v>
      </c>
      <c r="V32" s="4">
        <v>193.66666666666666</v>
      </c>
      <c r="W32" s="19">
        <f t="shared" ref="W32:W40" si="6">V32/$V$41</f>
        <v>8.8163884673748111E-2</v>
      </c>
    </row>
    <row r="33" spans="1:23" x14ac:dyDescent="0.2">
      <c r="A33" s="1" t="s">
        <v>36</v>
      </c>
      <c r="B33" s="4">
        <v>26</v>
      </c>
      <c r="C33" s="4">
        <v>27</v>
      </c>
      <c r="D33" s="4">
        <v>47</v>
      </c>
      <c r="E33" s="4">
        <v>65</v>
      </c>
      <c r="F33" s="4">
        <v>77</v>
      </c>
      <c r="G33" s="4">
        <v>60</v>
      </c>
      <c r="H33" s="4">
        <v>47</v>
      </c>
      <c r="I33" s="4">
        <v>35</v>
      </c>
      <c r="J33" s="4">
        <v>53</v>
      </c>
      <c r="K33" s="4">
        <v>272</v>
      </c>
      <c r="L33" s="4">
        <v>286</v>
      </c>
      <c r="M33" s="4">
        <v>253</v>
      </c>
      <c r="N33" s="4">
        <v>186</v>
      </c>
      <c r="O33" s="4">
        <v>151</v>
      </c>
      <c r="P33" s="4">
        <v>154</v>
      </c>
      <c r="Q33" s="4">
        <v>124.08333333333333</v>
      </c>
      <c r="R33" s="4">
        <v>93.333333333333329</v>
      </c>
      <c r="S33" s="4">
        <v>96.416666666666671</v>
      </c>
      <c r="T33" s="4">
        <v>100.16666666666667</v>
      </c>
      <c r="U33" s="4">
        <v>140.75</v>
      </c>
      <c r="V33" s="4">
        <v>313.83333333333331</v>
      </c>
      <c r="W33" s="19">
        <f t="shared" si="6"/>
        <v>0.14286798179059182</v>
      </c>
    </row>
    <row r="34" spans="1:23" x14ac:dyDescent="0.2">
      <c r="A34" s="1" t="s">
        <v>37</v>
      </c>
      <c r="B34" s="4">
        <v>65</v>
      </c>
      <c r="C34" s="4">
        <v>67</v>
      </c>
      <c r="D34" s="4">
        <v>73</v>
      </c>
      <c r="E34" s="4">
        <v>80</v>
      </c>
      <c r="F34" s="4">
        <v>83</v>
      </c>
      <c r="G34" s="4">
        <v>79</v>
      </c>
      <c r="H34" s="4">
        <v>56</v>
      </c>
      <c r="I34" s="4">
        <v>50</v>
      </c>
      <c r="J34" s="4">
        <v>59</v>
      </c>
      <c r="K34" s="4">
        <v>244</v>
      </c>
      <c r="L34" s="4">
        <v>260</v>
      </c>
      <c r="M34" s="4">
        <v>262</v>
      </c>
      <c r="N34" s="4">
        <v>212</v>
      </c>
      <c r="O34" s="4">
        <v>172</v>
      </c>
      <c r="P34" s="4">
        <v>130</v>
      </c>
      <c r="Q34" s="4">
        <v>103.25</v>
      </c>
      <c r="R34" s="4">
        <v>75.583333333333329</v>
      </c>
      <c r="S34" s="4">
        <v>66.333333333333329</v>
      </c>
      <c r="T34" s="4">
        <v>66.333333333333329</v>
      </c>
      <c r="U34" s="4">
        <v>79.75</v>
      </c>
      <c r="V34" s="4">
        <v>172</v>
      </c>
      <c r="W34" s="19">
        <f t="shared" si="6"/>
        <v>7.8300455235204861E-2</v>
      </c>
    </row>
    <row r="35" spans="1:23" x14ac:dyDescent="0.2">
      <c r="A35" s="1" t="s">
        <v>38</v>
      </c>
      <c r="B35" s="4">
        <v>60</v>
      </c>
      <c r="C35" s="4">
        <v>44</v>
      </c>
      <c r="D35" s="4">
        <v>66</v>
      </c>
      <c r="E35" s="4">
        <v>83</v>
      </c>
      <c r="F35" s="4">
        <v>85</v>
      </c>
      <c r="G35" s="4">
        <v>72</v>
      </c>
      <c r="H35" s="4">
        <v>48</v>
      </c>
      <c r="I35" s="4">
        <v>34</v>
      </c>
      <c r="J35" s="4">
        <v>48</v>
      </c>
      <c r="K35" s="4">
        <v>135</v>
      </c>
      <c r="L35" s="4">
        <v>175</v>
      </c>
      <c r="M35" s="4">
        <v>187</v>
      </c>
      <c r="N35" s="4">
        <v>167</v>
      </c>
      <c r="O35" s="4">
        <v>139</v>
      </c>
      <c r="P35" s="4">
        <v>124</v>
      </c>
      <c r="Q35" s="4">
        <v>107.41666666666667</v>
      </c>
      <c r="R35" s="4">
        <v>89.166666666666671</v>
      </c>
      <c r="S35" s="4">
        <v>75.25</v>
      </c>
      <c r="T35" s="4">
        <v>86.25</v>
      </c>
      <c r="U35" s="4">
        <v>114</v>
      </c>
      <c r="V35" s="4">
        <v>334.25</v>
      </c>
      <c r="W35" s="19">
        <f t="shared" si="6"/>
        <v>0.15216236722306525</v>
      </c>
    </row>
    <row r="36" spans="1:23" x14ac:dyDescent="0.2">
      <c r="A36" s="1" t="s">
        <v>39</v>
      </c>
      <c r="B36" s="4">
        <v>69</v>
      </c>
      <c r="C36" s="4">
        <v>53</v>
      </c>
      <c r="D36" s="4">
        <v>69</v>
      </c>
      <c r="E36" s="4">
        <v>87</v>
      </c>
      <c r="F36" s="4">
        <v>97</v>
      </c>
      <c r="G36" s="4">
        <v>81</v>
      </c>
      <c r="H36" s="4">
        <v>56</v>
      </c>
      <c r="I36" s="4">
        <v>48</v>
      </c>
      <c r="J36" s="4">
        <v>50</v>
      </c>
      <c r="K36" s="4">
        <v>212</v>
      </c>
      <c r="L36" s="4">
        <v>218</v>
      </c>
      <c r="M36" s="4">
        <v>218</v>
      </c>
      <c r="N36" s="4">
        <v>174</v>
      </c>
      <c r="O36" s="4">
        <v>104</v>
      </c>
      <c r="P36" s="4">
        <v>88</v>
      </c>
      <c r="Q36" s="4">
        <v>80.166666666666671</v>
      </c>
      <c r="R36" s="4">
        <v>65.166666666666671</v>
      </c>
      <c r="S36" s="4">
        <v>53.25</v>
      </c>
      <c r="T36" s="4">
        <v>56.75</v>
      </c>
      <c r="U36" s="4">
        <v>67.416666666666671</v>
      </c>
      <c r="V36" s="4">
        <v>137.75</v>
      </c>
      <c r="W36" s="19">
        <f t="shared" si="6"/>
        <v>6.2708649468892264E-2</v>
      </c>
    </row>
    <row r="37" spans="1:23" x14ac:dyDescent="0.2">
      <c r="A37" s="1" t="s">
        <v>40</v>
      </c>
      <c r="B37" s="4">
        <v>8</v>
      </c>
      <c r="C37" s="4">
        <v>6</v>
      </c>
      <c r="D37" s="4">
        <v>12</v>
      </c>
      <c r="E37" s="4">
        <v>26</v>
      </c>
      <c r="F37" s="4">
        <v>26</v>
      </c>
      <c r="G37" s="4">
        <v>16</v>
      </c>
      <c r="H37" s="4">
        <v>13</v>
      </c>
      <c r="I37" s="4">
        <v>9</v>
      </c>
      <c r="J37" s="4">
        <v>9</v>
      </c>
      <c r="K37" s="4">
        <v>30</v>
      </c>
      <c r="L37" s="4">
        <v>35</v>
      </c>
      <c r="M37" s="4">
        <v>31</v>
      </c>
      <c r="N37" s="4">
        <v>29</v>
      </c>
      <c r="O37" s="4">
        <v>27</v>
      </c>
      <c r="P37" s="4">
        <v>17</v>
      </c>
      <c r="Q37" s="4">
        <v>13.083333333333334</v>
      </c>
      <c r="R37" s="4">
        <v>10.5</v>
      </c>
      <c r="S37" s="4">
        <v>11.166666666666666</v>
      </c>
      <c r="T37" s="4">
        <v>10.5</v>
      </c>
      <c r="U37" s="4">
        <v>10.416666666666666</v>
      </c>
      <c r="V37" s="4">
        <v>24.333333333333332</v>
      </c>
      <c r="W37" s="19">
        <f t="shared" si="6"/>
        <v>1.1077389984825494E-2</v>
      </c>
    </row>
    <row r="38" spans="1:23" x14ac:dyDescent="0.2">
      <c r="A38" s="1" t="s">
        <v>41</v>
      </c>
      <c r="B38" s="4">
        <v>31</v>
      </c>
      <c r="C38" s="4">
        <v>30</v>
      </c>
      <c r="D38" s="4">
        <v>64</v>
      </c>
      <c r="E38" s="4">
        <v>89</v>
      </c>
      <c r="F38" s="4">
        <v>88</v>
      </c>
      <c r="G38" s="4">
        <v>56</v>
      </c>
      <c r="H38" s="4">
        <v>30</v>
      </c>
      <c r="I38" s="4">
        <v>23</v>
      </c>
      <c r="J38" s="4">
        <v>51</v>
      </c>
      <c r="K38" s="4">
        <v>459</v>
      </c>
      <c r="L38" s="4">
        <v>456</v>
      </c>
      <c r="M38" s="4">
        <v>398</v>
      </c>
      <c r="N38" s="4">
        <v>276</v>
      </c>
      <c r="O38" s="4">
        <v>146</v>
      </c>
      <c r="P38" s="4">
        <v>82</v>
      </c>
      <c r="Q38" s="4">
        <v>66.333333333333329</v>
      </c>
      <c r="R38" s="4">
        <v>47.75</v>
      </c>
      <c r="S38" s="4">
        <v>46.083333333333336</v>
      </c>
      <c r="T38" s="4">
        <v>59.916666666666664</v>
      </c>
      <c r="U38" s="4">
        <v>110.66666666666667</v>
      </c>
      <c r="V38" s="4">
        <v>238.25</v>
      </c>
      <c r="W38" s="19">
        <f t="shared" si="6"/>
        <v>0.10845978755690441</v>
      </c>
    </row>
    <row r="39" spans="1:23" x14ac:dyDescent="0.2">
      <c r="A39" s="1" t="s">
        <v>42</v>
      </c>
      <c r="B39" s="4">
        <v>13</v>
      </c>
      <c r="C39" s="4">
        <v>14</v>
      </c>
      <c r="D39" s="4">
        <v>30</v>
      </c>
      <c r="E39" s="4">
        <v>33</v>
      </c>
      <c r="F39" s="4">
        <v>31</v>
      </c>
      <c r="G39" s="4">
        <v>21</v>
      </c>
      <c r="H39" s="4">
        <v>15</v>
      </c>
      <c r="I39" s="4">
        <v>12</v>
      </c>
      <c r="J39" s="4">
        <v>22</v>
      </c>
      <c r="K39" s="4">
        <v>169</v>
      </c>
      <c r="L39" s="4">
        <v>160</v>
      </c>
      <c r="M39" s="4">
        <v>146</v>
      </c>
      <c r="N39" s="4">
        <v>95</v>
      </c>
      <c r="O39" s="4">
        <v>54</v>
      </c>
      <c r="P39" s="4">
        <v>49</v>
      </c>
      <c r="Q39" s="4">
        <v>28.666666666666668</v>
      </c>
      <c r="R39" s="4">
        <v>20.666666666666668</v>
      </c>
      <c r="S39" s="4">
        <v>21.583333333333332</v>
      </c>
      <c r="T39" s="4">
        <v>34.166666666666664</v>
      </c>
      <c r="U39" s="4">
        <v>48.916666666666664</v>
      </c>
      <c r="V39" s="4">
        <v>168.75</v>
      </c>
      <c r="W39" s="19">
        <f t="shared" si="6"/>
        <v>7.6820940819423381E-2</v>
      </c>
    </row>
    <row r="40" spans="1:23" x14ac:dyDescent="0.2">
      <c r="A40" s="6" t="s">
        <v>43</v>
      </c>
      <c r="B40" s="7">
        <v>94</v>
      </c>
      <c r="C40" s="7">
        <v>68</v>
      </c>
      <c r="D40" s="7">
        <v>89</v>
      </c>
      <c r="E40" s="7">
        <v>118</v>
      </c>
      <c r="F40" s="7">
        <v>122</v>
      </c>
      <c r="G40" s="7">
        <v>103</v>
      </c>
      <c r="H40" s="7">
        <v>67</v>
      </c>
      <c r="I40" s="7">
        <v>42</v>
      </c>
      <c r="J40" s="7">
        <v>69</v>
      </c>
      <c r="K40" s="7">
        <v>281</v>
      </c>
      <c r="L40" s="7">
        <v>347</v>
      </c>
      <c r="M40" s="7">
        <v>397</v>
      </c>
      <c r="N40" s="7">
        <v>330</v>
      </c>
      <c r="O40" s="7">
        <v>235</v>
      </c>
      <c r="P40" s="7">
        <v>178</v>
      </c>
      <c r="Q40" s="7">
        <v>134.16666666666666</v>
      </c>
      <c r="R40" s="7">
        <v>121.08333333333333</v>
      </c>
      <c r="S40" s="7">
        <v>134.08333333333334</v>
      </c>
      <c r="T40" s="7">
        <v>172.75</v>
      </c>
      <c r="U40" s="7">
        <v>247.16666666666666</v>
      </c>
      <c r="V40" s="7">
        <v>387</v>
      </c>
      <c r="W40" s="18">
        <f t="shared" si="6"/>
        <v>0.17617602427921095</v>
      </c>
    </row>
    <row r="41" spans="1:23" x14ac:dyDescent="0.2">
      <c r="A41" s="1" t="s">
        <v>0</v>
      </c>
      <c r="B41" s="3">
        <f t="shared" ref="B41:V41" si="7">SUM(B31:B40)</f>
        <v>409</v>
      </c>
      <c r="C41" s="3">
        <f t="shared" si="7"/>
        <v>358</v>
      </c>
      <c r="D41" s="3">
        <f t="shared" si="7"/>
        <v>516</v>
      </c>
      <c r="E41" s="3">
        <f t="shared" si="7"/>
        <v>682</v>
      </c>
      <c r="F41" s="3">
        <f t="shared" si="7"/>
        <v>733</v>
      </c>
      <c r="G41" s="3">
        <f t="shared" si="7"/>
        <v>599</v>
      </c>
      <c r="H41" s="3">
        <f t="shared" si="7"/>
        <v>416</v>
      </c>
      <c r="I41" s="3">
        <f t="shared" si="7"/>
        <v>320</v>
      </c>
      <c r="J41" s="3">
        <f t="shared" si="7"/>
        <v>444</v>
      </c>
      <c r="K41" s="3">
        <f t="shared" si="7"/>
        <v>2227</v>
      </c>
      <c r="L41" s="3">
        <f t="shared" si="7"/>
        <v>2383</v>
      </c>
      <c r="M41" s="3">
        <f t="shared" si="7"/>
        <v>2308</v>
      </c>
      <c r="N41" s="3">
        <f t="shared" si="7"/>
        <v>1825</v>
      </c>
      <c r="O41" s="3">
        <f t="shared" si="7"/>
        <v>1299</v>
      </c>
      <c r="P41" s="3">
        <f t="shared" ref="P41:U41" si="8">SUM(P31:P40)</f>
        <v>1049</v>
      </c>
      <c r="Q41" s="3">
        <f t="shared" si="8"/>
        <v>839.33333333333326</v>
      </c>
      <c r="R41" s="3">
        <f t="shared" si="8"/>
        <v>672.08333333333326</v>
      </c>
      <c r="S41" s="3">
        <f t="shared" si="8"/>
        <v>635.58333333333337</v>
      </c>
      <c r="T41" s="3">
        <f t="shared" si="8"/>
        <v>716.58333333333337</v>
      </c>
      <c r="U41" s="3">
        <f t="shared" si="8"/>
        <v>1012.4166666666664</v>
      </c>
      <c r="V41" s="3">
        <f t="shared" si="7"/>
        <v>2196.6666666666665</v>
      </c>
      <c r="W41" s="5">
        <f>SUM(W31:W40)</f>
        <v>1.0000000000000002</v>
      </c>
    </row>
    <row r="43" spans="1:23" x14ac:dyDescent="0.2">
      <c r="A43" s="17" t="s">
        <v>11</v>
      </c>
    </row>
    <row r="44" spans="1:23" x14ac:dyDescent="0.2">
      <c r="A44" s="11" t="s">
        <v>47</v>
      </c>
    </row>
    <row r="45" spans="1:23" x14ac:dyDescent="0.2">
      <c r="A45" s="1" t="s">
        <v>34</v>
      </c>
      <c r="B45" s="4">
        <v>2</v>
      </c>
      <c r="C45" s="4">
        <v>3</v>
      </c>
      <c r="D45" s="4">
        <v>2</v>
      </c>
      <c r="E45" s="4">
        <v>2</v>
      </c>
      <c r="F45" s="4">
        <v>2</v>
      </c>
      <c r="G45" s="4">
        <v>2</v>
      </c>
      <c r="H45" s="4">
        <v>2</v>
      </c>
      <c r="I45" s="4">
        <v>3</v>
      </c>
      <c r="J45" s="4">
        <v>5</v>
      </c>
      <c r="K45" s="4">
        <v>20</v>
      </c>
      <c r="L45" s="4">
        <v>15</v>
      </c>
      <c r="M45" s="4">
        <v>13</v>
      </c>
      <c r="N45" s="4">
        <v>11</v>
      </c>
      <c r="O45" s="4">
        <v>10</v>
      </c>
      <c r="P45" s="4">
        <v>5</v>
      </c>
      <c r="Q45" s="4">
        <v>3.3333333333333335</v>
      </c>
      <c r="R45" s="4">
        <v>2.8333333333333335</v>
      </c>
      <c r="S45" s="4">
        <v>5.333333333333333</v>
      </c>
      <c r="T45" s="4">
        <v>5.666666666666667</v>
      </c>
      <c r="U45" s="4">
        <v>8.5833333333333339</v>
      </c>
      <c r="V45" s="4">
        <v>37.25</v>
      </c>
      <c r="W45" s="19">
        <f>V45/$V$55</f>
        <v>2.1122767224269919E-2</v>
      </c>
    </row>
    <row r="46" spans="1:23" x14ac:dyDescent="0.2">
      <c r="A46" s="1" t="s">
        <v>35</v>
      </c>
      <c r="B46" s="4">
        <v>7</v>
      </c>
      <c r="C46" s="4">
        <v>10</v>
      </c>
      <c r="D46" s="4">
        <v>14</v>
      </c>
      <c r="E46" s="4">
        <v>19</v>
      </c>
      <c r="F46" s="4">
        <v>26</v>
      </c>
      <c r="G46" s="4">
        <v>18</v>
      </c>
      <c r="H46" s="4">
        <v>10</v>
      </c>
      <c r="I46" s="4">
        <v>7</v>
      </c>
      <c r="J46" s="4">
        <v>13</v>
      </c>
      <c r="K46" s="4">
        <v>51</v>
      </c>
      <c r="L46" s="4">
        <v>52</v>
      </c>
      <c r="M46" s="4">
        <v>47</v>
      </c>
      <c r="N46" s="4">
        <v>35</v>
      </c>
      <c r="O46" s="4">
        <v>22</v>
      </c>
      <c r="P46" s="4">
        <v>18</v>
      </c>
      <c r="Q46" s="4">
        <v>15.416666666666666</v>
      </c>
      <c r="R46" s="4">
        <v>9.5833333333333339</v>
      </c>
      <c r="S46" s="4">
        <v>7.916666666666667</v>
      </c>
      <c r="T46" s="4">
        <v>7.166666666666667</v>
      </c>
      <c r="U46" s="4">
        <v>10.416666666666666</v>
      </c>
      <c r="V46" s="4">
        <v>24.333333333333332</v>
      </c>
      <c r="W46" s="19">
        <f t="shared" ref="W46:W54" si="9">V46/$V$55</f>
        <v>1.3798317739344108E-2</v>
      </c>
    </row>
    <row r="47" spans="1:23" x14ac:dyDescent="0.2">
      <c r="A47" s="1" t="s">
        <v>36</v>
      </c>
      <c r="B47" s="4">
        <v>3</v>
      </c>
      <c r="C47" s="4">
        <v>6</v>
      </c>
      <c r="D47" s="4">
        <v>8</v>
      </c>
      <c r="E47" s="4">
        <v>10</v>
      </c>
      <c r="F47" s="4">
        <v>10</v>
      </c>
      <c r="G47" s="4">
        <v>9</v>
      </c>
      <c r="H47" s="4">
        <v>6</v>
      </c>
      <c r="I47" s="4">
        <v>8</v>
      </c>
      <c r="J47" s="4">
        <v>14</v>
      </c>
      <c r="K47" s="4">
        <v>74</v>
      </c>
      <c r="L47" s="4">
        <v>69</v>
      </c>
      <c r="M47" s="4">
        <v>59</v>
      </c>
      <c r="N47" s="4">
        <v>44</v>
      </c>
      <c r="O47" s="4">
        <v>30</v>
      </c>
      <c r="P47" s="4">
        <v>36</v>
      </c>
      <c r="Q47" s="4">
        <v>33.583333333333336</v>
      </c>
      <c r="R47" s="4">
        <v>24.333333333333332</v>
      </c>
      <c r="S47" s="4">
        <v>27.25</v>
      </c>
      <c r="T47" s="4">
        <v>28.333333333333332</v>
      </c>
      <c r="U47" s="4">
        <v>46</v>
      </c>
      <c r="V47" s="4">
        <v>123.5</v>
      </c>
      <c r="W47" s="19">
        <f t="shared" si="9"/>
        <v>7.0031187978451953E-2</v>
      </c>
    </row>
    <row r="48" spans="1:23" x14ac:dyDescent="0.2">
      <c r="A48" s="1" t="s">
        <v>37</v>
      </c>
      <c r="B48" s="4">
        <v>10</v>
      </c>
      <c r="C48" s="4">
        <v>14</v>
      </c>
      <c r="D48" s="4">
        <v>22</v>
      </c>
      <c r="E48" s="4">
        <v>33</v>
      </c>
      <c r="F48" s="4">
        <v>35</v>
      </c>
      <c r="G48" s="4">
        <v>25</v>
      </c>
      <c r="H48" s="4">
        <v>20</v>
      </c>
      <c r="I48" s="4">
        <v>16</v>
      </c>
      <c r="J48" s="4">
        <v>18</v>
      </c>
      <c r="K48" s="4">
        <v>65</v>
      </c>
      <c r="L48" s="4">
        <v>77</v>
      </c>
      <c r="M48" s="4">
        <v>61</v>
      </c>
      <c r="N48" s="4">
        <v>44</v>
      </c>
      <c r="O48" s="4">
        <v>45</v>
      </c>
      <c r="P48" s="4">
        <v>40</v>
      </c>
      <c r="Q48" s="4">
        <v>28.583333333333332</v>
      </c>
      <c r="R48" s="4">
        <v>24.416666666666668</v>
      </c>
      <c r="S48" s="4">
        <v>21.25</v>
      </c>
      <c r="T48" s="4">
        <v>30</v>
      </c>
      <c r="U48" s="4">
        <v>62.166666666666664</v>
      </c>
      <c r="V48" s="4">
        <v>214.33333333333334</v>
      </c>
      <c r="W48" s="19">
        <f t="shared" si="9"/>
        <v>0.1215386069369625</v>
      </c>
    </row>
    <row r="49" spans="1:23" x14ac:dyDescent="0.2">
      <c r="A49" s="1" t="s">
        <v>38</v>
      </c>
      <c r="B49" s="4">
        <v>27</v>
      </c>
      <c r="C49" s="4">
        <v>42</v>
      </c>
      <c r="D49" s="4">
        <v>59</v>
      </c>
      <c r="E49" s="4">
        <v>86</v>
      </c>
      <c r="F49" s="4">
        <v>74</v>
      </c>
      <c r="G49" s="4">
        <v>56</v>
      </c>
      <c r="H49" s="4">
        <v>52</v>
      </c>
      <c r="I49" s="4">
        <v>37</v>
      </c>
      <c r="J49" s="4">
        <v>65</v>
      </c>
      <c r="K49" s="4">
        <v>257</v>
      </c>
      <c r="L49" s="4">
        <v>251</v>
      </c>
      <c r="M49" s="4">
        <v>197</v>
      </c>
      <c r="N49" s="4">
        <v>142</v>
      </c>
      <c r="O49" s="4">
        <v>128</v>
      </c>
      <c r="P49" s="4">
        <v>129</v>
      </c>
      <c r="Q49" s="4">
        <v>118.41666666666667</v>
      </c>
      <c r="R49" s="4">
        <v>96.583333333333329</v>
      </c>
      <c r="S49" s="4">
        <v>79.75</v>
      </c>
      <c r="T49" s="4">
        <v>81.25</v>
      </c>
      <c r="U49" s="4">
        <v>131.83333333333334</v>
      </c>
      <c r="V49" s="4">
        <v>388.16666666666669</v>
      </c>
      <c r="W49" s="19">
        <f t="shared" si="9"/>
        <v>0.22011152065022213</v>
      </c>
    </row>
    <row r="50" spans="1:23" x14ac:dyDescent="0.2">
      <c r="A50" s="1" t="s">
        <v>39</v>
      </c>
      <c r="B50" s="4">
        <v>45</v>
      </c>
      <c r="C50" s="4">
        <v>65</v>
      </c>
      <c r="D50" s="4">
        <v>86</v>
      </c>
      <c r="E50" s="4">
        <v>121</v>
      </c>
      <c r="F50" s="4">
        <v>106</v>
      </c>
      <c r="G50" s="4">
        <v>84</v>
      </c>
      <c r="H50" s="4">
        <v>67</v>
      </c>
      <c r="I50" s="4">
        <v>70</v>
      </c>
      <c r="J50" s="4">
        <v>109</v>
      </c>
      <c r="K50" s="4">
        <v>340</v>
      </c>
      <c r="L50" s="4">
        <v>303</v>
      </c>
      <c r="M50" s="4">
        <v>232</v>
      </c>
      <c r="N50" s="4">
        <v>153</v>
      </c>
      <c r="O50" s="4">
        <v>127</v>
      </c>
      <c r="P50" s="4">
        <v>120</v>
      </c>
      <c r="Q50" s="4">
        <v>94.5</v>
      </c>
      <c r="R50" s="4">
        <v>68.833333333333329</v>
      </c>
      <c r="S50" s="4">
        <v>68.166666666666671</v>
      </c>
      <c r="T50" s="4">
        <v>79.166666666666671</v>
      </c>
      <c r="U50" s="4">
        <v>117.75</v>
      </c>
      <c r="V50" s="4">
        <v>248.08333333333334</v>
      </c>
      <c r="W50" s="19">
        <f t="shared" si="9"/>
        <v>0.14067668462338156</v>
      </c>
    </row>
    <row r="51" spans="1:23" x14ac:dyDescent="0.2">
      <c r="A51" s="1" t="s">
        <v>40</v>
      </c>
      <c r="B51" s="4">
        <v>11</v>
      </c>
      <c r="C51" s="4">
        <v>16</v>
      </c>
      <c r="D51" s="4">
        <v>33</v>
      </c>
      <c r="E51" s="4">
        <v>45</v>
      </c>
      <c r="F51" s="4">
        <v>37</v>
      </c>
      <c r="G51" s="4">
        <v>22</v>
      </c>
      <c r="H51" s="4">
        <v>12</v>
      </c>
      <c r="I51" s="4">
        <v>14</v>
      </c>
      <c r="J51" s="4">
        <v>26</v>
      </c>
      <c r="K51" s="4">
        <v>69</v>
      </c>
      <c r="L51" s="4">
        <v>75</v>
      </c>
      <c r="M51" s="4">
        <v>59</v>
      </c>
      <c r="N51" s="4">
        <v>41</v>
      </c>
      <c r="O51" s="4">
        <v>34</v>
      </c>
      <c r="P51" s="4">
        <v>30</v>
      </c>
      <c r="Q51" s="4">
        <v>24.25</v>
      </c>
      <c r="R51" s="4">
        <v>16.583333333333332</v>
      </c>
      <c r="S51" s="4">
        <v>21.5</v>
      </c>
      <c r="T51" s="4">
        <v>17.166666666666668</v>
      </c>
      <c r="U51" s="4">
        <v>24.333333333333332</v>
      </c>
      <c r="V51" s="4">
        <v>41.5</v>
      </c>
      <c r="W51" s="19">
        <f t="shared" si="9"/>
        <v>2.3532747377374541E-2</v>
      </c>
    </row>
    <row r="52" spans="1:23" x14ac:dyDescent="0.2">
      <c r="A52" s="1" t="s">
        <v>41</v>
      </c>
      <c r="B52" s="4">
        <v>45</v>
      </c>
      <c r="C52" s="4">
        <v>53</v>
      </c>
      <c r="D52" s="4">
        <v>62</v>
      </c>
      <c r="E52" s="4">
        <v>88</v>
      </c>
      <c r="F52" s="4">
        <v>61</v>
      </c>
      <c r="G52" s="4">
        <v>30</v>
      </c>
      <c r="H52" s="4">
        <v>21</v>
      </c>
      <c r="I52" s="4">
        <v>16</v>
      </c>
      <c r="J52" s="4">
        <v>39</v>
      </c>
      <c r="K52" s="4">
        <v>166</v>
      </c>
      <c r="L52" s="4">
        <v>124</v>
      </c>
      <c r="M52" s="4">
        <v>83</v>
      </c>
      <c r="N52" s="4">
        <v>52</v>
      </c>
      <c r="O52" s="4">
        <v>35</v>
      </c>
      <c r="P52" s="4">
        <v>40</v>
      </c>
      <c r="Q52" s="4">
        <v>38.25</v>
      </c>
      <c r="R52" s="4">
        <v>24.833333333333332</v>
      </c>
      <c r="S52" s="4">
        <v>29.083333333333332</v>
      </c>
      <c r="T52" s="4">
        <v>21.166666666666668</v>
      </c>
      <c r="U52" s="4">
        <v>29.833333333333332</v>
      </c>
      <c r="V52" s="4">
        <v>72.25</v>
      </c>
      <c r="W52" s="19">
        <f t="shared" si="9"/>
        <v>4.0969662602778574E-2</v>
      </c>
    </row>
    <row r="53" spans="1:23" x14ac:dyDescent="0.2">
      <c r="A53" s="1" t="s">
        <v>42</v>
      </c>
      <c r="B53" s="4">
        <v>5</v>
      </c>
      <c r="C53" s="4">
        <v>7</v>
      </c>
      <c r="D53" s="4">
        <v>11</v>
      </c>
      <c r="E53" s="4">
        <v>15</v>
      </c>
      <c r="F53" s="4">
        <v>9</v>
      </c>
      <c r="G53" s="4">
        <v>8</v>
      </c>
      <c r="H53" s="4">
        <v>5</v>
      </c>
      <c r="I53" s="4">
        <v>6</v>
      </c>
      <c r="J53" s="4">
        <v>16</v>
      </c>
      <c r="K53" s="4">
        <v>76</v>
      </c>
      <c r="L53" s="4">
        <v>55</v>
      </c>
      <c r="M53" s="4">
        <v>43</v>
      </c>
      <c r="N53" s="4">
        <v>25</v>
      </c>
      <c r="O53" s="4">
        <v>21</v>
      </c>
      <c r="P53" s="4">
        <v>17</v>
      </c>
      <c r="Q53" s="4">
        <v>14</v>
      </c>
      <c r="R53" s="4">
        <v>9.5</v>
      </c>
      <c r="S53" s="4">
        <v>15.083333333333334</v>
      </c>
      <c r="T53" s="4">
        <v>13.583333333333334</v>
      </c>
      <c r="U53" s="4">
        <v>29.75</v>
      </c>
      <c r="V53" s="4">
        <v>58.083333333333336</v>
      </c>
      <c r="W53" s="19">
        <f t="shared" si="9"/>
        <v>3.2936395425763168E-2</v>
      </c>
    </row>
    <row r="54" spans="1:23" x14ac:dyDescent="0.2">
      <c r="A54" s="6" t="s">
        <v>43</v>
      </c>
      <c r="B54" s="7">
        <v>83</v>
      </c>
      <c r="C54" s="7">
        <v>134</v>
      </c>
      <c r="D54" s="7">
        <v>226</v>
      </c>
      <c r="E54" s="7">
        <v>313</v>
      </c>
      <c r="F54" s="7">
        <v>256</v>
      </c>
      <c r="G54" s="7">
        <v>174</v>
      </c>
      <c r="H54" s="7">
        <v>133</v>
      </c>
      <c r="I54" s="7">
        <v>128</v>
      </c>
      <c r="J54" s="7">
        <v>219</v>
      </c>
      <c r="K54" s="7">
        <v>762</v>
      </c>
      <c r="L54" s="7">
        <v>711</v>
      </c>
      <c r="M54" s="7">
        <v>641</v>
      </c>
      <c r="N54" s="7">
        <v>438</v>
      </c>
      <c r="O54" s="7">
        <v>375</v>
      </c>
      <c r="P54" s="7">
        <v>319</v>
      </c>
      <c r="Q54" s="7">
        <v>259.25</v>
      </c>
      <c r="R54" s="7">
        <v>174</v>
      </c>
      <c r="S54" s="7">
        <v>194.41666666666666</v>
      </c>
      <c r="T54" s="7">
        <v>196.75</v>
      </c>
      <c r="U54" s="7">
        <v>299.83333333333331</v>
      </c>
      <c r="V54" s="7">
        <v>556</v>
      </c>
      <c r="W54" s="18">
        <f t="shared" si="9"/>
        <v>0.31528210944145169</v>
      </c>
    </row>
    <row r="55" spans="1:23" x14ac:dyDescent="0.2">
      <c r="A55" s="1" t="s">
        <v>0</v>
      </c>
      <c r="B55" s="3">
        <f t="shared" ref="B55:V55" si="10">SUM(B45:B54)</f>
        <v>238</v>
      </c>
      <c r="C55" s="3">
        <f t="shared" si="10"/>
        <v>350</v>
      </c>
      <c r="D55" s="3">
        <f t="shared" si="10"/>
        <v>523</v>
      </c>
      <c r="E55" s="3">
        <f t="shared" si="10"/>
        <v>732</v>
      </c>
      <c r="F55" s="3">
        <f t="shared" si="10"/>
        <v>616</v>
      </c>
      <c r="G55" s="3">
        <f t="shared" si="10"/>
        <v>428</v>
      </c>
      <c r="H55" s="3">
        <f t="shared" si="10"/>
        <v>328</v>
      </c>
      <c r="I55" s="3">
        <f t="shared" si="10"/>
        <v>305</v>
      </c>
      <c r="J55" s="3">
        <f t="shared" si="10"/>
        <v>524</v>
      </c>
      <c r="K55" s="3">
        <f t="shared" si="10"/>
        <v>1880</v>
      </c>
      <c r="L55" s="3">
        <f t="shared" si="10"/>
        <v>1732</v>
      </c>
      <c r="M55" s="3">
        <f t="shared" si="10"/>
        <v>1435</v>
      </c>
      <c r="N55" s="3">
        <f t="shared" si="10"/>
        <v>985</v>
      </c>
      <c r="O55" s="3">
        <f t="shared" si="10"/>
        <v>827</v>
      </c>
      <c r="P55" s="3">
        <f t="shared" ref="P55:U55" si="11">SUM(P45:P54)</f>
        <v>754</v>
      </c>
      <c r="Q55" s="3">
        <f t="shared" si="11"/>
        <v>629.58333333333337</v>
      </c>
      <c r="R55" s="3">
        <f t="shared" si="11"/>
        <v>451.5</v>
      </c>
      <c r="S55" s="3">
        <f t="shared" si="11"/>
        <v>469.75</v>
      </c>
      <c r="T55" s="3">
        <f t="shared" si="11"/>
        <v>480.24999999999994</v>
      </c>
      <c r="U55" s="3">
        <f t="shared" si="11"/>
        <v>760.5</v>
      </c>
      <c r="V55" s="3">
        <f t="shared" si="10"/>
        <v>1763.4999999999998</v>
      </c>
      <c r="W55" s="5">
        <f>SUM(W45:W54)</f>
        <v>1.0000000000000002</v>
      </c>
    </row>
    <row r="57" spans="1:23" x14ac:dyDescent="0.2">
      <c r="A57" s="11" t="s">
        <v>48</v>
      </c>
    </row>
    <row r="58" spans="1:23" x14ac:dyDescent="0.2">
      <c r="A58" s="1" t="s">
        <v>34</v>
      </c>
      <c r="B58" s="4">
        <v>5</v>
      </c>
      <c r="C58" s="4">
        <v>7</v>
      </c>
      <c r="D58" s="4">
        <v>6</v>
      </c>
      <c r="E58" s="4">
        <v>5</v>
      </c>
      <c r="F58" s="4">
        <v>6</v>
      </c>
      <c r="G58" s="4">
        <v>6</v>
      </c>
      <c r="H58" s="4">
        <v>7</v>
      </c>
      <c r="I58" s="4">
        <v>8</v>
      </c>
      <c r="J58" s="4">
        <v>12</v>
      </c>
      <c r="K58" s="4">
        <v>84</v>
      </c>
      <c r="L58" s="4">
        <v>74</v>
      </c>
      <c r="M58" s="4">
        <v>56</v>
      </c>
      <c r="N58" s="4">
        <v>40</v>
      </c>
      <c r="O58" s="4">
        <v>42</v>
      </c>
      <c r="P58" s="4">
        <v>34</v>
      </c>
      <c r="Q58" s="4">
        <v>27.25</v>
      </c>
      <c r="R58" s="4">
        <v>21.166666666666668</v>
      </c>
      <c r="S58" s="4">
        <v>24.25</v>
      </c>
      <c r="T58" s="4">
        <v>24.75</v>
      </c>
      <c r="U58" s="4">
        <v>33.75</v>
      </c>
      <c r="V58" s="4">
        <v>106.08333333333333</v>
      </c>
      <c r="W58" s="19">
        <f>V58/$V$68</f>
        <v>4.312622806423199E-2</v>
      </c>
    </row>
    <row r="59" spans="1:23" x14ac:dyDescent="0.2">
      <c r="A59" s="1" t="s">
        <v>35</v>
      </c>
      <c r="B59" s="4">
        <v>8</v>
      </c>
      <c r="C59" s="4">
        <v>13</v>
      </c>
      <c r="D59" s="4">
        <v>19</v>
      </c>
      <c r="E59" s="4">
        <v>24</v>
      </c>
      <c r="F59" s="4">
        <v>37</v>
      </c>
      <c r="G59" s="4">
        <v>23</v>
      </c>
      <c r="H59" s="4">
        <v>13</v>
      </c>
      <c r="I59" s="4">
        <v>13</v>
      </c>
      <c r="J59" s="4">
        <v>15</v>
      </c>
      <c r="K59" s="4">
        <v>98</v>
      </c>
      <c r="L59" s="4">
        <v>102</v>
      </c>
      <c r="M59" s="4">
        <v>100</v>
      </c>
      <c r="N59" s="4">
        <v>69</v>
      </c>
      <c r="O59" s="4">
        <v>60</v>
      </c>
      <c r="P59" s="4">
        <v>56</v>
      </c>
      <c r="Q59" s="4">
        <v>48.833333333333336</v>
      </c>
      <c r="R59" s="4">
        <v>33.666666666666664</v>
      </c>
      <c r="S59" s="4">
        <v>38.083333333333336</v>
      </c>
      <c r="T59" s="4">
        <v>29.166666666666668</v>
      </c>
      <c r="U59" s="4">
        <v>36.75</v>
      </c>
      <c r="V59" s="4">
        <v>73.25</v>
      </c>
      <c r="W59" s="19">
        <f t="shared" ref="W59:W67" si="12">V59/$V$68</f>
        <v>2.977844027373128E-2</v>
      </c>
    </row>
    <row r="60" spans="1:23" x14ac:dyDescent="0.2">
      <c r="A60" s="1" t="s">
        <v>36</v>
      </c>
      <c r="B60" s="4">
        <v>5</v>
      </c>
      <c r="C60" s="4">
        <v>8</v>
      </c>
      <c r="D60" s="4">
        <v>15</v>
      </c>
      <c r="E60" s="4">
        <v>28</v>
      </c>
      <c r="F60" s="4">
        <v>19</v>
      </c>
      <c r="G60" s="4">
        <v>15</v>
      </c>
      <c r="H60" s="4">
        <v>14</v>
      </c>
      <c r="I60" s="4">
        <v>14</v>
      </c>
      <c r="J60" s="4">
        <v>28</v>
      </c>
      <c r="K60" s="4">
        <v>143</v>
      </c>
      <c r="L60" s="4">
        <v>131</v>
      </c>
      <c r="M60" s="4">
        <v>109</v>
      </c>
      <c r="N60" s="4">
        <v>79</v>
      </c>
      <c r="O60" s="4">
        <v>67</v>
      </c>
      <c r="P60" s="4">
        <v>70</v>
      </c>
      <c r="Q60" s="4">
        <v>71.916666666666671</v>
      </c>
      <c r="R60" s="4">
        <v>52</v>
      </c>
      <c r="S60" s="4">
        <v>49.166666666666664</v>
      </c>
      <c r="T60" s="4">
        <v>46.583333333333336</v>
      </c>
      <c r="U60" s="4">
        <v>73.5</v>
      </c>
      <c r="V60" s="4">
        <v>209.08333333333334</v>
      </c>
      <c r="W60" s="19">
        <f t="shared" si="12"/>
        <v>8.4998983670980424E-2</v>
      </c>
    </row>
    <row r="61" spans="1:23" x14ac:dyDescent="0.2">
      <c r="A61" s="1" t="s">
        <v>37</v>
      </c>
      <c r="B61" s="4">
        <v>26</v>
      </c>
      <c r="C61" s="4">
        <v>29</v>
      </c>
      <c r="D61" s="4">
        <v>37</v>
      </c>
      <c r="E61" s="4">
        <v>40</v>
      </c>
      <c r="F61" s="4">
        <v>55</v>
      </c>
      <c r="G61" s="4">
        <v>42</v>
      </c>
      <c r="H61" s="4">
        <v>32</v>
      </c>
      <c r="I61" s="4">
        <v>30</v>
      </c>
      <c r="J61" s="4">
        <v>36</v>
      </c>
      <c r="K61" s="4">
        <v>124</v>
      </c>
      <c r="L61" s="4">
        <v>142</v>
      </c>
      <c r="M61" s="4">
        <v>126</v>
      </c>
      <c r="N61" s="4">
        <v>80</v>
      </c>
      <c r="O61" s="4">
        <v>66</v>
      </c>
      <c r="P61" s="4">
        <v>62</v>
      </c>
      <c r="Q61" s="4">
        <v>43.416666666666664</v>
      </c>
      <c r="R61" s="4">
        <v>38.666666666666664</v>
      </c>
      <c r="S61" s="4">
        <v>29.916666666666668</v>
      </c>
      <c r="T61" s="4">
        <v>31.833333333333332</v>
      </c>
      <c r="U61" s="4">
        <v>59.083333333333336</v>
      </c>
      <c r="V61" s="4">
        <v>254.66666666666666</v>
      </c>
      <c r="W61" s="19">
        <f t="shared" si="12"/>
        <v>0.10353004946134561</v>
      </c>
    </row>
    <row r="62" spans="1:23" x14ac:dyDescent="0.2">
      <c r="A62" s="1" t="s">
        <v>38</v>
      </c>
      <c r="B62" s="4">
        <v>44</v>
      </c>
      <c r="C62" s="4">
        <v>42</v>
      </c>
      <c r="D62" s="4">
        <v>56</v>
      </c>
      <c r="E62" s="4">
        <v>68</v>
      </c>
      <c r="F62" s="4">
        <v>77</v>
      </c>
      <c r="G62" s="4">
        <v>63</v>
      </c>
      <c r="H62" s="4">
        <v>47</v>
      </c>
      <c r="I62" s="4">
        <v>37</v>
      </c>
      <c r="J62" s="4">
        <v>65</v>
      </c>
      <c r="K62" s="4">
        <v>197</v>
      </c>
      <c r="L62" s="4">
        <v>203</v>
      </c>
      <c r="M62" s="4">
        <v>186</v>
      </c>
      <c r="N62" s="4">
        <v>142</v>
      </c>
      <c r="O62" s="4">
        <v>119</v>
      </c>
      <c r="P62" s="4">
        <v>102</v>
      </c>
      <c r="Q62" s="4">
        <v>102</v>
      </c>
      <c r="R62" s="4">
        <v>82.833333333333329</v>
      </c>
      <c r="S62" s="4">
        <v>101.25</v>
      </c>
      <c r="T62" s="4">
        <v>119.16666666666667</v>
      </c>
      <c r="U62" s="4">
        <v>156.41666666666666</v>
      </c>
      <c r="V62" s="4">
        <v>442.5</v>
      </c>
      <c r="W62" s="19">
        <f t="shared" si="12"/>
        <v>0.1798902364658852</v>
      </c>
    </row>
    <row r="63" spans="1:23" x14ac:dyDescent="0.2">
      <c r="A63" s="1" t="s">
        <v>39</v>
      </c>
      <c r="B63" s="4">
        <v>23</v>
      </c>
      <c r="C63" s="4">
        <v>37</v>
      </c>
      <c r="D63" s="4">
        <v>50</v>
      </c>
      <c r="E63" s="4">
        <v>63</v>
      </c>
      <c r="F63" s="4">
        <v>57</v>
      </c>
      <c r="G63" s="4">
        <v>43</v>
      </c>
      <c r="H63" s="4">
        <v>37</v>
      </c>
      <c r="I63" s="4">
        <v>36</v>
      </c>
      <c r="J63" s="4">
        <v>51</v>
      </c>
      <c r="K63" s="4">
        <v>197</v>
      </c>
      <c r="L63" s="4">
        <v>161</v>
      </c>
      <c r="M63" s="4">
        <v>154</v>
      </c>
      <c r="N63" s="4">
        <v>114</v>
      </c>
      <c r="O63" s="4">
        <v>87</v>
      </c>
      <c r="P63" s="4">
        <v>73</v>
      </c>
      <c r="Q63" s="4">
        <v>56.083333333333336</v>
      </c>
      <c r="R63" s="4">
        <v>46.25</v>
      </c>
      <c r="S63" s="4">
        <v>44.833333333333336</v>
      </c>
      <c r="T63" s="4">
        <v>52.333333333333336</v>
      </c>
      <c r="U63" s="4">
        <v>91.083333333333329</v>
      </c>
      <c r="V63" s="4">
        <v>203</v>
      </c>
      <c r="W63" s="19">
        <f t="shared" si="12"/>
        <v>8.2525916389999315E-2</v>
      </c>
    </row>
    <row r="64" spans="1:23" x14ac:dyDescent="0.2">
      <c r="A64" s="1" t="s">
        <v>40</v>
      </c>
      <c r="B64" s="4">
        <v>18</v>
      </c>
      <c r="C64" s="4">
        <v>17</v>
      </c>
      <c r="D64" s="4">
        <v>41</v>
      </c>
      <c r="E64" s="4">
        <v>52</v>
      </c>
      <c r="F64" s="4">
        <v>36</v>
      </c>
      <c r="G64" s="4">
        <v>24</v>
      </c>
      <c r="H64" s="4">
        <v>22</v>
      </c>
      <c r="I64" s="4">
        <v>22</v>
      </c>
      <c r="J64" s="4">
        <v>36</v>
      </c>
      <c r="K64" s="4">
        <v>74</v>
      </c>
      <c r="L64" s="4">
        <v>86</v>
      </c>
      <c r="M64" s="4">
        <v>81</v>
      </c>
      <c r="N64" s="4">
        <v>66</v>
      </c>
      <c r="O64" s="4">
        <v>60</v>
      </c>
      <c r="P64" s="4">
        <v>60</v>
      </c>
      <c r="Q64" s="4">
        <v>44.75</v>
      </c>
      <c r="R64" s="4">
        <v>37.166666666666664</v>
      </c>
      <c r="S64" s="4">
        <v>36.75</v>
      </c>
      <c r="T64" s="4">
        <v>34.416666666666664</v>
      </c>
      <c r="U64" s="4">
        <v>47.166666666666664</v>
      </c>
      <c r="V64" s="4">
        <v>76.75</v>
      </c>
      <c r="W64" s="19">
        <f t="shared" si="12"/>
        <v>3.1201300901145063E-2</v>
      </c>
    </row>
    <row r="65" spans="1:23" x14ac:dyDescent="0.2">
      <c r="A65" s="1" t="s">
        <v>41</v>
      </c>
      <c r="B65" s="4">
        <v>46</v>
      </c>
      <c r="C65" s="4">
        <v>52</v>
      </c>
      <c r="D65" s="4">
        <v>56</v>
      </c>
      <c r="E65" s="4">
        <v>76</v>
      </c>
      <c r="F65" s="4">
        <v>62</v>
      </c>
      <c r="G65" s="4">
        <v>39</v>
      </c>
      <c r="H65" s="4">
        <v>32</v>
      </c>
      <c r="I65" s="4">
        <v>21</v>
      </c>
      <c r="J65" s="4">
        <v>42</v>
      </c>
      <c r="K65" s="4">
        <v>242</v>
      </c>
      <c r="L65" s="4">
        <v>201</v>
      </c>
      <c r="M65" s="4">
        <v>131</v>
      </c>
      <c r="N65" s="4">
        <v>76</v>
      </c>
      <c r="O65" s="4">
        <v>59</v>
      </c>
      <c r="P65" s="4">
        <v>54</v>
      </c>
      <c r="Q65" s="4">
        <v>41.416666666666664</v>
      </c>
      <c r="R65" s="4">
        <v>47.583333333333336</v>
      </c>
      <c r="S65" s="4">
        <v>55</v>
      </c>
      <c r="T65" s="4">
        <v>45.5</v>
      </c>
      <c r="U65" s="4">
        <v>67.833333333333329</v>
      </c>
      <c r="V65" s="4">
        <v>183.66666666666666</v>
      </c>
      <c r="W65" s="19">
        <f t="shared" si="12"/>
        <v>7.4666305305237476E-2</v>
      </c>
    </row>
    <row r="66" spans="1:23" x14ac:dyDescent="0.2">
      <c r="A66" s="1" t="s">
        <v>42</v>
      </c>
      <c r="B66" s="4">
        <v>7</v>
      </c>
      <c r="C66" s="4">
        <v>9</v>
      </c>
      <c r="D66" s="4">
        <v>14</v>
      </c>
      <c r="E66" s="4">
        <v>13</v>
      </c>
      <c r="F66" s="4">
        <v>15</v>
      </c>
      <c r="G66" s="4">
        <v>10</v>
      </c>
      <c r="H66" s="4">
        <v>5</v>
      </c>
      <c r="I66" s="4">
        <v>5</v>
      </c>
      <c r="J66" s="4">
        <v>20</v>
      </c>
      <c r="K66" s="4">
        <v>93</v>
      </c>
      <c r="L66" s="4">
        <v>81</v>
      </c>
      <c r="M66" s="4">
        <v>63</v>
      </c>
      <c r="N66" s="4">
        <v>47</v>
      </c>
      <c r="O66" s="4">
        <v>31</v>
      </c>
      <c r="P66" s="4">
        <v>24</v>
      </c>
      <c r="Q66" s="4">
        <v>23.416666666666668</v>
      </c>
      <c r="R66" s="4">
        <v>11.75</v>
      </c>
      <c r="S66" s="4">
        <v>16.583333333333332</v>
      </c>
      <c r="T66" s="4">
        <v>23.916666666666668</v>
      </c>
      <c r="U66" s="4">
        <v>49.916666666666664</v>
      </c>
      <c r="V66" s="4">
        <v>114.75</v>
      </c>
      <c r="W66" s="19">
        <f t="shared" si="12"/>
        <v>4.6649501998780402E-2</v>
      </c>
    </row>
    <row r="67" spans="1:23" x14ac:dyDescent="0.2">
      <c r="A67" s="6" t="s">
        <v>43</v>
      </c>
      <c r="B67" s="7">
        <v>69</v>
      </c>
      <c r="C67" s="7">
        <v>105</v>
      </c>
      <c r="D67" s="7">
        <v>136</v>
      </c>
      <c r="E67" s="7">
        <v>181</v>
      </c>
      <c r="F67" s="7">
        <v>153</v>
      </c>
      <c r="G67" s="7">
        <v>119</v>
      </c>
      <c r="H67" s="7">
        <v>108</v>
      </c>
      <c r="I67" s="7">
        <v>104</v>
      </c>
      <c r="J67" s="7">
        <v>150</v>
      </c>
      <c r="K67" s="7">
        <v>463</v>
      </c>
      <c r="L67" s="7">
        <v>517</v>
      </c>
      <c r="M67" s="7">
        <v>503</v>
      </c>
      <c r="N67" s="7">
        <v>406</v>
      </c>
      <c r="O67" s="7">
        <v>323</v>
      </c>
      <c r="P67" s="7">
        <v>280</v>
      </c>
      <c r="Q67" s="7">
        <v>224.5</v>
      </c>
      <c r="R67" s="7">
        <v>176.25</v>
      </c>
      <c r="S67" s="7">
        <v>230.41666666666666</v>
      </c>
      <c r="T67" s="7">
        <v>245.75</v>
      </c>
      <c r="U67" s="7">
        <v>400.91666666666669</v>
      </c>
      <c r="V67" s="7">
        <v>796.08333333333337</v>
      </c>
      <c r="W67" s="18">
        <f t="shared" si="12"/>
        <v>0.32363303746866318</v>
      </c>
    </row>
    <row r="68" spans="1:23" x14ac:dyDescent="0.2">
      <c r="A68" s="1" t="s">
        <v>0</v>
      </c>
      <c r="B68" s="3">
        <f t="shared" ref="B68:V68" si="13">SUM(B58:B67)</f>
        <v>251</v>
      </c>
      <c r="C68" s="3">
        <f t="shared" si="13"/>
        <v>319</v>
      </c>
      <c r="D68" s="3">
        <f t="shared" si="13"/>
        <v>430</v>
      </c>
      <c r="E68" s="3">
        <f t="shared" si="13"/>
        <v>550</v>
      </c>
      <c r="F68" s="3">
        <f t="shared" si="13"/>
        <v>517</v>
      </c>
      <c r="G68" s="3">
        <f t="shared" si="13"/>
        <v>384</v>
      </c>
      <c r="H68" s="3">
        <f t="shared" si="13"/>
        <v>317</v>
      </c>
      <c r="I68" s="3">
        <f t="shared" si="13"/>
        <v>290</v>
      </c>
      <c r="J68" s="3">
        <f t="shared" si="13"/>
        <v>455</v>
      </c>
      <c r="K68" s="3">
        <f t="shared" si="13"/>
        <v>1715</v>
      </c>
      <c r="L68" s="3">
        <f t="shared" si="13"/>
        <v>1698</v>
      </c>
      <c r="M68" s="3">
        <f t="shared" si="13"/>
        <v>1509</v>
      </c>
      <c r="N68" s="3">
        <f t="shared" si="13"/>
        <v>1119</v>
      </c>
      <c r="O68" s="3">
        <f t="shared" si="13"/>
        <v>914</v>
      </c>
      <c r="P68" s="3">
        <f t="shared" ref="P68:U68" si="14">SUM(P58:P67)</f>
        <v>815</v>
      </c>
      <c r="Q68" s="3">
        <f t="shared" si="14"/>
        <v>683.58333333333326</v>
      </c>
      <c r="R68" s="3">
        <f t="shared" si="14"/>
        <v>547.33333333333326</v>
      </c>
      <c r="S68" s="3">
        <f t="shared" si="14"/>
        <v>626.25</v>
      </c>
      <c r="T68" s="3">
        <f t="shared" si="14"/>
        <v>653.41666666666674</v>
      </c>
      <c r="U68" s="3">
        <f t="shared" si="14"/>
        <v>1016.4166666666667</v>
      </c>
      <c r="V68" s="3">
        <f t="shared" si="13"/>
        <v>2459.8333333333335</v>
      </c>
      <c r="W68" s="5">
        <f>SUM(W58:W67)</f>
        <v>0.99999999999999978</v>
      </c>
    </row>
    <row r="70" spans="1:23" x14ac:dyDescent="0.2">
      <c r="A70" s="11" t="s">
        <v>49</v>
      </c>
    </row>
    <row r="71" spans="1:23" x14ac:dyDescent="0.2">
      <c r="A71" s="1" t="s">
        <v>34</v>
      </c>
      <c r="B71" s="4">
        <v>4</v>
      </c>
      <c r="C71" s="4">
        <v>2</v>
      </c>
      <c r="D71" s="4">
        <v>1</v>
      </c>
      <c r="E71" s="4">
        <v>4</v>
      </c>
      <c r="F71" s="4">
        <v>9</v>
      </c>
      <c r="G71" s="4">
        <v>7</v>
      </c>
      <c r="H71" s="4">
        <v>7</v>
      </c>
      <c r="I71" s="4">
        <v>7</v>
      </c>
      <c r="J71" s="4">
        <v>8</v>
      </c>
      <c r="K71" s="4">
        <v>46</v>
      </c>
      <c r="L71" s="4">
        <v>50</v>
      </c>
      <c r="M71" s="4">
        <v>47</v>
      </c>
      <c r="N71" s="4">
        <v>34</v>
      </c>
      <c r="O71" s="4">
        <v>27</v>
      </c>
      <c r="P71" s="4">
        <v>22</v>
      </c>
      <c r="Q71" s="4">
        <v>19.833333333333332</v>
      </c>
      <c r="R71" s="4">
        <v>18.333333333333332</v>
      </c>
      <c r="S71" s="4">
        <v>20.916666666666668</v>
      </c>
      <c r="T71" s="4">
        <v>22.583333333333332</v>
      </c>
      <c r="U71" s="4">
        <v>27.083333333333332</v>
      </c>
      <c r="V71" s="4">
        <v>89.083333333333329</v>
      </c>
      <c r="W71" s="19">
        <f>V71/$V$81</f>
        <v>7.7435711698659898E-2</v>
      </c>
    </row>
    <row r="72" spans="1:23" x14ac:dyDescent="0.2">
      <c r="A72" s="1" t="s">
        <v>35</v>
      </c>
      <c r="B72" s="4">
        <v>4</v>
      </c>
      <c r="C72" s="4">
        <v>5</v>
      </c>
      <c r="D72" s="4">
        <v>8</v>
      </c>
      <c r="E72" s="4">
        <v>10</v>
      </c>
      <c r="F72" s="4">
        <v>13</v>
      </c>
      <c r="G72" s="4">
        <v>10</v>
      </c>
      <c r="H72" s="4">
        <v>10</v>
      </c>
      <c r="I72" s="4">
        <v>10</v>
      </c>
      <c r="J72" s="4">
        <v>12</v>
      </c>
      <c r="K72" s="4">
        <v>36</v>
      </c>
      <c r="L72" s="4">
        <v>38</v>
      </c>
      <c r="M72" s="4">
        <v>47</v>
      </c>
      <c r="N72" s="4">
        <v>35</v>
      </c>
      <c r="O72" s="4">
        <v>30</v>
      </c>
      <c r="P72" s="4">
        <v>30</v>
      </c>
      <c r="Q72" s="4">
        <v>21.25</v>
      </c>
      <c r="R72" s="4">
        <v>11.5</v>
      </c>
      <c r="S72" s="4">
        <v>12.333333333333334</v>
      </c>
      <c r="T72" s="4">
        <v>13.666666666666666</v>
      </c>
      <c r="U72" s="4">
        <v>14</v>
      </c>
      <c r="V72" s="4">
        <v>42.916666666666664</v>
      </c>
      <c r="W72" s="19">
        <f t="shared" ref="W72:W80" si="15">V72/$V$81</f>
        <v>3.7305324157913794E-2</v>
      </c>
    </row>
    <row r="73" spans="1:23" x14ac:dyDescent="0.2">
      <c r="A73" s="1" t="s">
        <v>36</v>
      </c>
      <c r="B73" s="4">
        <v>7</v>
      </c>
      <c r="C73" s="4">
        <v>7</v>
      </c>
      <c r="D73" s="4">
        <v>7</v>
      </c>
      <c r="E73" s="4">
        <v>9</v>
      </c>
      <c r="F73" s="4">
        <v>13</v>
      </c>
      <c r="G73" s="4">
        <v>15</v>
      </c>
      <c r="H73" s="4">
        <v>16</v>
      </c>
      <c r="I73" s="4">
        <v>20</v>
      </c>
      <c r="J73" s="4">
        <v>19</v>
      </c>
      <c r="K73" s="4">
        <v>76</v>
      </c>
      <c r="L73" s="4">
        <v>78</v>
      </c>
      <c r="M73" s="4">
        <v>78</v>
      </c>
      <c r="N73" s="4">
        <v>65</v>
      </c>
      <c r="O73" s="4">
        <v>49</v>
      </c>
      <c r="P73" s="4">
        <v>47</v>
      </c>
      <c r="Q73" s="4">
        <v>38.166666666666664</v>
      </c>
      <c r="R73" s="4">
        <v>34.583333333333336</v>
      </c>
      <c r="S73" s="4">
        <v>33.5</v>
      </c>
      <c r="T73" s="4">
        <v>33.333333333333336</v>
      </c>
      <c r="U73" s="4">
        <v>42.5</v>
      </c>
      <c r="V73" s="4">
        <v>96.916666666666671</v>
      </c>
      <c r="W73" s="19">
        <f t="shared" si="15"/>
        <v>8.4244838826512125E-2</v>
      </c>
    </row>
    <row r="74" spans="1:23" x14ac:dyDescent="0.2">
      <c r="A74" s="1" t="s">
        <v>37</v>
      </c>
      <c r="B74" s="4">
        <v>18</v>
      </c>
      <c r="C74" s="4">
        <v>17</v>
      </c>
      <c r="D74" s="4">
        <v>24</v>
      </c>
      <c r="E74" s="4">
        <v>30</v>
      </c>
      <c r="F74" s="4">
        <v>37</v>
      </c>
      <c r="G74" s="4">
        <v>34</v>
      </c>
      <c r="H74" s="4">
        <v>26</v>
      </c>
      <c r="I74" s="4">
        <v>29</v>
      </c>
      <c r="J74" s="4">
        <v>30</v>
      </c>
      <c r="K74" s="4">
        <v>74</v>
      </c>
      <c r="L74" s="4">
        <v>78</v>
      </c>
      <c r="M74" s="4">
        <v>83</v>
      </c>
      <c r="N74" s="4">
        <v>66</v>
      </c>
      <c r="O74" s="4">
        <v>47</v>
      </c>
      <c r="P74" s="4">
        <v>39</v>
      </c>
      <c r="Q74" s="4">
        <v>26.75</v>
      </c>
      <c r="R74" s="4">
        <v>21.166666666666668</v>
      </c>
      <c r="S74" s="4">
        <v>17.416666666666668</v>
      </c>
      <c r="T74" s="4">
        <v>20.333333333333332</v>
      </c>
      <c r="U74" s="4">
        <v>37.166666666666664</v>
      </c>
      <c r="V74" s="4">
        <v>95.666666666666671</v>
      </c>
      <c r="W74" s="19">
        <f t="shared" si="15"/>
        <v>8.3158275986961239E-2</v>
      </c>
    </row>
    <row r="75" spans="1:23" x14ac:dyDescent="0.2">
      <c r="A75" s="1" t="s">
        <v>38</v>
      </c>
      <c r="B75" s="4">
        <v>51</v>
      </c>
      <c r="C75" s="4">
        <v>43</v>
      </c>
      <c r="D75" s="4">
        <v>39</v>
      </c>
      <c r="E75" s="4">
        <v>44</v>
      </c>
      <c r="F75" s="4">
        <v>47</v>
      </c>
      <c r="G75" s="4">
        <v>43</v>
      </c>
      <c r="H75" s="4">
        <v>41</v>
      </c>
      <c r="I75" s="4">
        <v>34</v>
      </c>
      <c r="J75" s="4">
        <v>43</v>
      </c>
      <c r="K75" s="4">
        <v>98</v>
      </c>
      <c r="L75" s="4">
        <v>125</v>
      </c>
      <c r="M75" s="4">
        <v>109</v>
      </c>
      <c r="N75" s="4">
        <v>92</v>
      </c>
      <c r="O75" s="4">
        <v>71</v>
      </c>
      <c r="P75" s="4">
        <v>62</v>
      </c>
      <c r="Q75" s="4">
        <v>48.5</v>
      </c>
      <c r="R75" s="4">
        <v>39.333333333333336</v>
      </c>
      <c r="S75" s="4">
        <v>46.083333333333336</v>
      </c>
      <c r="T75" s="4">
        <v>50.333333333333336</v>
      </c>
      <c r="U75" s="4">
        <v>69.083333333333329</v>
      </c>
      <c r="V75" s="4">
        <v>172.58333333333334</v>
      </c>
      <c r="W75" s="19">
        <f t="shared" si="15"/>
        <v>0.15001810938065918</v>
      </c>
    </row>
    <row r="76" spans="1:23" x14ac:dyDescent="0.2">
      <c r="A76" s="1" t="s">
        <v>39</v>
      </c>
      <c r="B76" s="4">
        <v>24</v>
      </c>
      <c r="C76" s="4">
        <v>33</v>
      </c>
      <c r="D76" s="4">
        <v>24</v>
      </c>
      <c r="E76" s="4">
        <v>28</v>
      </c>
      <c r="F76" s="4">
        <v>23</v>
      </c>
      <c r="G76" s="4">
        <v>24</v>
      </c>
      <c r="H76" s="4">
        <v>18</v>
      </c>
      <c r="I76" s="4">
        <v>19</v>
      </c>
      <c r="J76" s="4">
        <v>22</v>
      </c>
      <c r="K76" s="4">
        <v>86</v>
      </c>
      <c r="L76" s="4">
        <v>71</v>
      </c>
      <c r="M76" s="4">
        <v>68</v>
      </c>
      <c r="N76" s="4">
        <v>50</v>
      </c>
      <c r="O76" s="4">
        <v>50</v>
      </c>
      <c r="P76" s="4">
        <v>41</v>
      </c>
      <c r="Q76" s="4">
        <v>33.083333333333336</v>
      </c>
      <c r="R76" s="4">
        <v>20.5</v>
      </c>
      <c r="S76" s="4">
        <v>19.75</v>
      </c>
      <c r="T76" s="4">
        <v>21</v>
      </c>
      <c r="U76" s="4">
        <v>34.833333333333336</v>
      </c>
      <c r="V76" s="4">
        <v>75.333333333333329</v>
      </c>
      <c r="W76" s="19">
        <f t="shared" si="15"/>
        <v>6.5483520463600134E-2</v>
      </c>
    </row>
    <row r="77" spans="1:23" x14ac:dyDescent="0.2">
      <c r="A77" s="1" t="s">
        <v>40</v>
      </c>
      <c r="B77" s="4">
        <v>16</v>
      </c>
      <c r="C77" s="4">
        <v>13</v>
      </c>
      <c r="D77" s="4">
        <v>28</v>
      </c>
      <c r="E77" s="4">
        <v>34</v>
      </c>
      <c r="F77" s="4">
        <v>35</v>
      </c>
      <c r="G77" s="4">
        <v>32</v>
      </c>
      <c r="H77" s="4">
        <v>23</v>
      </c>
      <c r="I77" s="4">
        <v>19</v>
      </c>
      <c r="J77" s="4">
        <v>27</v>
      </c>
      <c r="K77" s="4">
        <v>45</v>
      </c>
      <c r="L77" s="4">
        <v>49</v>
      </c>
      <c r="M77" s="4">
        <v>53</v>
      </c>
      <c r="N77" s="4">
        <v>49</v>
      </c>
      <c r="O77" s="4">
        <v>43</v>
      </c>
      <c r="P77" s="4">
        <v>38</v>
      </c>
      <c r="Q77" s="4">
        <v>29.333333333333332</v>
      </c>
      <c r="R77" s="4">
        <v>21.916666666666668</v>
      </c>
      <c r="S77" s="4">
        <v>32.583333333333336</v>
      </c>
      <c r="T77" s="4">
        <v>27.916666666666668</v>
      </c>
      <c r="U77" s="4">
        <v>43.75</v>
      </c>
      <c r="V77" s="4">
        <v>65.75</v>
      </c>
      <c r="W77" s="19">
        <f t="shared" si="15"/>
        <v>5.7153205360376672E-2</v>
      </c>
    </row>
    <row r="78" spans="1:23" x14ac:dyDescent="0.2">
      <c r="A78" s="1" t="s">
        <v>41</v>
      </c>
      <c r="B78" s="4">
        <v>78</v>
      </c>
      <c r="C78" s="4">
        <v>86</v>
      </c>
      <c r="D78" s="4">
        <v>74</v>
      </c>
      <c r="E78" s="4">
        <v>77</v>
      </c>
      <c r="F78" s="4">
        <v>66</v>
      </c>
      <c r="G78" s="4">
        <v>49</v>
      </c>
      <c r="H78" s="4">
        <v>42</v>
      </c>
      <c r="I78" s="4">
        <v>34</v>
      </c>
      <c r="J78" s="4">
        <v>48</v>
      </c>
      <c r="K78" s="4">
        <v>220</v>
      </c>
      <c r="L78" s="4">
        <v>199</v>
      </c>
      <c r="M78" s="4">
        <v>146</v>
      </c>
      <c r="N78" s="4">
        <v>109</v>
      </c>
      <c r="O78" s="4">
        <v>55</v>
      </c>
      <c r="P78" s="4">
        <v>38</v>
      </c>
      <c r="Q78" s="4">
        <v>33.416666666666664</v>
      </c>
      <c r="R78" s="4">
        <v>33.75</v>
      </c>
      <c r="S78" s="4">
        <v>34.666666666666664</v>
      </c>
      <c r="T78" s="4">
        <v>40.75</v>
      </c>
      <c r="U78" s="4">
        <v>48.166666666666664</v>
      </c>
      <c r="V78" s="4">
        <v>120.66666666666667</v>
      </c>
      <c r="W78" s="19">
        <f t="shared" si="15"/>
        <v>0.10488953277797899</v>
      </c>
    </row>
    <row r="79" spans="1:23" x14ac:dyDescent="0.2">
      <c r="A79" s="1" t="s">
        <v>42</v>
      </c>
      <c r="B79" s="4">
        <v>10</v>
      </c>
      <c r="C79" s="4">
        <v>10</v>
      </c>
      <c r="D79" s="4">
        <v>14</v>
      </c>
      <c r="E79" s="4">
        <v>19</v>
      </c>
      <c r="F79" s="4">
        <v>16</v>
      </c>
      <c r="G79" s="4">
        <v>11</v>
      </c>
      <c r="H79" s="4">
        <v>9</v>
      </c>
      <c r="I79" s="4">
        <v>9</v>
      </c>
      <c r="J79" s="4">
        <v>15</v>
      </c>
      <c r="K79" s="4">
        <v>86</v>
      </c>
      <c r="L79" s="4">
        <v>78</v>
      </c>
      <c r="M79" s="4">
        <v>72</v>
      </c>
      <c r="N79" s="4">
        <v>57</v>
      </c>
      <c r="O79" s="4">
        <v>31</v>
      </c>
      <c r="P79" s="4">
        <v>28</v>
      </c>
      <c r="Q79" s="4">
        <v>18.416666666666668</v>
      </c>
      <c r="R79" s="4">
        <v>14.583333333333334</v>
      </c>
      <c r="S79" s="4">
        <v>16.833333333333332</v>
      </c>
      <c r="T79" s="4">
        <v>18.916666666666668</v>
      </c>
      <c r="U79" s="4">
        <v>32.5</v>
      </c>
      <c r="V79" s="4">
        <v>76.583333333333329</v>
      </c>
      <c r="W79" s="19">
        <f t="shared" si="15"/>
        <v>6.657008330315102E-2</v>
      </c>
    </row>
    <row r="80" spans="1:23" x14ac:dyDescent="0.2">
      <c r="A80" s="6" t="s">
        <v>43</v>
      </c>
      <c r="B80" s="7">
        <v>91</v>
      </c>
      <c r="C80" s="7">
        <v>99</v>
      </c>
      <c r="D80" s="7">
        <v>103</v>
      </c>
      <c r="E80" s="7">
        <v>120</v>
      </c>
      <c r="F80" s="7">
        <v>128</v>
      </c>
      <c r="G80" s="7">
        <v>104</v>
      </c>
      <c r="H80" s="7">
        <v>97</v>
      </c>
      <c r="I80" s="7">
        <v>86</v>
      </c>
      <c r="J80" s="7">
        <v>121</v>
      </c>
      <c r="K80" s="7">
        <v>277</v>
      </c>
      <c r="L80" s="7">
        <v>297</v>
      </c>
      <c r="M80" s="7">
        <v>294</v>
      </c>
      <c r="N80" s="7">
        <v>234</v>
      </c>
      <c r="O80" s="7">
        <v>165</v>
      </c>
      <c r="P80" s="7">
        <v>148</v>
      </c>
      <c r="Q80" s="7">
        <v>131.75</v>
      </c>
      <c r="R80" s="7">
        <v>105.08333333333333</v>
      </c>
      <c r="S80" s="7">
        <v>111.33333333333333</v>
      </c>
      <c r="T80" s="7">
        <v>112.08333333333333</v>
      </c>
      <c r="U80" s="7">
        <v>155.25</v>
      </c>
      <c r="V80" s="7">
        <v>314.91666666666669</v>
      </c>
      <c r="W80" s="18">
        <f t="shared" si="15"/>
        <v>0.2737413980441869</v>
      </c>
    </row>
    <row r="81" spans="1:23" x14ac:dyDescent="0.2">
      <c r="A81" s="1" t="s">
        <v>0</v>
      </c>
      <c r="B81" s="3">
        <f t="shared" ref="B81:V81" si="16">SUM(B71:B80)</f>
        <v>303</v>
      </c>
      <c r="C81" s="3">
        <f t="shared" si="16"/>
        <v>315</v>
      </c>
      <c r="D81" s="3">
        <f t="shared" si="16"/>
        <v>322</v>
      </c>
      <c r="E81" s="3">
        <f t="shared" si="16"/>
        <v>375</v>
      </c>
      <c r="F81" s="3">
        <f t="shared" si="16"/>
        <v>387</v>
      </c>
      <c r="G81" s="3">
        <f t="shared" si="16"/>
        <v>329</v>
      </c>
      <c r="H81" s="3">
        <f t="shared" si="16"/>
        <v>289</v>
      </c>
      <c r="I81" s="3">
        <f t="shared" si="16"/>
        <v>267</v>
      </c>
      <c r="J81" s="3">
        <f t="shared" si="16"/>
        <v>345</v>
      </c>
      <c r="K81" s="3">
        <f t="shared" si="16"/>
        <v>1044</v>
      </c>
      <c r="L81" s="3">
        <f t="shared" si="16"/>
        <v>1063</v>
      </c>
      <c r="M81" s="3">
        <f t="shared" si="16"/>
        <v>997</v>
      </c>
      <c r="N81" s="3">
        <f t="shared" si="16"/>
        <v>791</v>
      </c>
      <c r="O81" s="3">
        <f t="shared" si="16"/>
        <v>568</v>
      </c>
      <c r="P81" s="3">
        <f t="shared" ref="P81:U81" si="17">SUM(P71:P80)</f>
        <v>493</v>
      </c>
      <c r="Q81" s="3">
        <f t="shared" si="17"/>
        <v>400.5</v>
      </c>
      <c r="R81" s="3">
        <f t="shared" si="17"/>
        <v>320.75</v>
      </c>
      <c r="S81" s="3">
        <f t="shared" si="17"/>
        <v>345.41666666666669</v>
      </c>
      <c r="T81" s="3">
        <f t="shared" si="17"/>
        <v>360.91666666666663</v>
      </c>
      <c r="U81" s="3">
        <f t="shared" si="17"/>
        <v>504.33333333333331</v>
      </c>
      <c r="V81" s="3">
        <f t="shared" si="16"/>
        <v>1150.4166666666667</v>
      </c>
      <c r="W81" s="5">
        <f>SUM(W71:W80)</f>
        <v>1</v>
      </c>
    </row>
  </sheetData>
  <phoneticPr fontId="0" type="noConversion"/>
  <pageMargins left="0.75" right="0.75" top="1" bottom="1" header="0.5" footer="0.5"/>
  <pageSetup paperSize="9" orientation="portrait" horizontalDpi="12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81"/>
  <sheetViews>
    <sheetView workbookViewId="0">
      <pane xSplit="1" ySplit="2" topLeftCell="B3" activePane="bottomRight" state="frozen"/>
      <selection activeCell="R12" sqref="R12"/>
      <selection pane="topRight" activeCell="R12" sqref="R12"/>
      <selection pane="bottomLeft" activeCell="R12" sqref="R12"/>
      <selection pane="bottomRight" activeCell="V5" sqref="V5"/>
    </sheetView>
  </sheetViews>
  <sheetFormatPr defaultRowHeight="12.75" x14ac:dyDescent="0.2"/>
  <cols>
    <col min="1" max="1" width="36.5" style="1" customWidth="1"/>
    <col min="2" max="22" width="8.83203125" style="1" customWidth="1"/>
    <col min="23" max="16384" width="9.33203125" style="1"/>
  </cols>
  <sheetData>
    <row r="1" spans="1:23" ht="38.25" customHeight="1" x14ac:dyDescent="0.25">
      <c r="A1" s="10" t="s">
        <v>16</v>
      </c>
    </row>
    <row r="2" spans="1:23" s="11" customFormat="1" ht="38.25" x14ac:dyDescent="0.2">
      <c r="B2" s="20">
        <v>2000</v>
      </c>
      <c r="C2" s="20">
        <v>2001</v>
      </c>
      <c r="D2" s="20">
        <v>2002</v>
      </c>
      <c r="E2" s="20">
        <v>2003</v>
      </c>
      <c r="F2" s="20">
        <v>2004</v>
      </c>
      <c r="G2" s="20">
        <v>2005</v>
      </c>
      <c r="H2" s="20">
        <v>2006</v>
      </c>
      <c r="I2" s="20">
        <v>2007</v>
      </c>
      <c r="J2" s="20">
        <v>2008</v>
      </c>
      <c r="K2" s="20">
        <v>2009</v>
      </c>
      <c r="L2" s="20">
        <v>2010</v>
      </c>
      <c r="M2" s="20">
        <v>2011</v>
      </c>
      <c r="N2" s="20">
        <v>2012</v>
      </c>
      <c r="O2" s="20">
        <v>2013</v>
      </c>
      <c r="P2" s="20">
        <v>2014</v>
      </c>
      <c r="Q2" s="20">
        <v>2015</v>
      </c>
      <c r="R2" s="20">
        <v>2016</v>
      </c>
      <c r="S2" s="20">
        <v>2017</v>
      </c>
      <c r="T2" s="20">
        <v>2018</v>
      </c>
      <c r="U2" s="20">
        <v>2019</v>
      </c>
      <c r="V2" s="20">
        <v>2020</v>
      </c>
      <c r="W2" s="22" t="s">
        <v>51</v>
      </c>
    </row>
    <row r="3" spans="1:23" x14ac:dyDescent="0.2">
      <c r="A3" s="17" t="s">
        <v>10</v>
      </c>
    </row>
    <row r="4" spans="1:23" x14ac:dyDescent="0.2">
      <c r="A4" s="11" t="s">
        <v>47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19"/>
    </row>
    <row r="5" spans="1:23" x14ac:dyDescent="0.2">
      <c r="A5" s="1" t="s">
        <v>34</v>
      </c>
      <c r="B5" s="4">
        <v>2</v>
      </c>
      <c r="C5" s="4">
        <v>5</v>
      </c>
      <c r="D5" s="4">
        <v>23</v>
      </c>
      <c r="E5" s="4">
        <v>19</v>
      </c>
      <c r="F5" s="4">
        <v>12</v>
      </c>
      <c r="G5" s="4">
        <v>6</v>
      </c>
      <c r="H5" s="4">
        <v>4</v>
      </c>
      <c r="I5" s="4">
        <v>6</v>
      </c>
      <c r="J5" s="4">
        <v>13</v>
      </c>
      <c r="K5" s="4">
        <v>67</v>
      </c>
      <c r="L5" s="4">
        <v>56</v>
      </c>
      <c r="M5" s="4">
        <v>45</v>
      </c>
      <c r="N5" s="4">
        <v>24</v>
      </c>
      <c r="O5" s="4">
        <v>23</v>
      </c>
      <c r="P5" s="4">
        <v>14</v>
      </c>
      <c r="Q5" s="4">
        <v>8.9166666666666661</v>
      </c>
      <c r="R5" s="4">
        <v>8.8333333333333339</v>
      </c>
      <c r="S5" s="4">
        <v>12.75</v>
      </c>
      <c r="T5" s="4">
        <v>12.666666666666666</v>
      </c>
      <c r="U5" s="4">
        <v>18.916666666666668</v>
      </c>
      <c r="V5" s="4">
        <v>46.083333333333336</v>
      </c>
      <c r="W5" s="19">
        <f>V5/$V$15</f>
        <v>1.9010622572106298E-2</v>
      </c>
    </row>
    <row r="6" spans="1:23" x14ac:dyDescent="0.2">
      <c r="A6" s="1" t="s">
        <v>35</v>
      </c>
      <c r="B6" s="4">
        <v>5</v>
      </c>
      <c r="C6" s="4">
        <v>7</v>
      </c>
      <c r="D6" s="4">
        <v>24</v>
      </c>
      <c r="E6" s="4">
        <v>34</v>
      </c>
      <c r="F6" s="4">
        <v>29</v>
      </c>
      <c r="G6" s="4">
        <v>13</v>
      </c>
      <c r="H6" s="4">
        <v>6</v>
      </c>
      <c r="I6" s="4">
        <v>3</v>
      </c>
      <c r="J6" s="4">
        <v>16</v>
      </c>
      <c r="K6" s="4">
        <v>118</v>
      </c>
      <c r="L6" s="4">
        <v>88</v>
      </c>
      <c r="M6" s="4">
        <v>75</v>
      </c>
      <c r="N6" s="4">
        <v>48</v>
      </c>
      <c r="O6" s="4">
        <v>45</v>
      </c>
      <c r="P6" s="4">
        <v>25</v>
      </c>
      <c r="Q6" s="4">
        <v>18.75</v>
      </c>
      <c r="R6" s="4">
        <v>12</v>
      </c>
      <c r="S6" s="4">
        <v>14.5</v>
      </c>
      <c r="T6" s="4">
        <v>11.666666666666666</v>
      </c>
      <c r="U6" s="4">
        <v>20.166666666666668</v>
      </c>
      <c r="V6" s="4">
        <v>59.166666666666664</v>
      </c>
      <c r="W6" s="19">
        <f t="shared" ref="W6:W14" si="0">V6/$V$15</f>
        <v>2.4407851765272097E-2</v>
      </c>
    </row>
    <row r="7" spans="1:23" x14ac:dyDescent="0.2">
      <c r="A7" s="1" t="s">
        <v>36</v>
      </c>
      <c r="B7" s="4">
        <v>3</v>
      </c>
      <c r="C7" s="4">
        <v>11</v>
      </c>
      <c r="D7" s="4">
        <v>36</v>
      </c>
      <c r="E7" s="4">
        <v>51</v>
      </c>
      <c r="F7" s="4">
        <v>34</v>
      </c>
      <c r="G7" s="4">
        <v>16</v>
      </c>
      <c r="H7" s="4">
        <v>13</v>
      </c>
      <c r="I7" s="4">
        <v>9</v>
      </c>
      <c r="J7" s="4">
        <v>28</v>
      </c>
      <c r="K7" s="4">
        <v>162</v>
      </c>
      <c r="L7" s="4">
        <v>128</v>
      </c>
      <c r="M7" s="4">
        <v>111</v>
      </c>
      <c r="N7" s="4">
        <v>67</v>
      </c>
      <c r="O7" s="4">
        <v>59</v>
      </c>
      <c r="P7" s="4">
        <v>66</v>
      </c>
      <c r="Q7" s="4">
        <v>48.666666666666664</v>
      </c>
      <c r="R7" s="4">
        <v>39.916666666666664</v>
      </c>
      <c r="S7" s="4">
        <v>47.5</v>
      </c>
      <c r="T7" s="4">
        <v>45.083333333333336</v>
      </c>
      <c r="U7" s="4">
        <v>74.083333333333329</v>
      </c>
      <c r="V7" s="4">
        <v>198.5</v>
      </c>
      <c r="W7" s="19">
        <f t="shared" si="0"/>
        <v>8.1886623809687517E-2</v>
      </c>
    </row>
    <row r="8" spans="1:23" x14ac:dyDescent="0.2">
      <c r="A8" s="1" t="s">
        <v>37</v>
      </c>
      <c r="B8" s="4">
        <v>4</v>
      </c>
      <c r="C8" s="4">
        <v>6</v>
      </c>
      <c r="D8" s="4">
        <v>17</v>
      </c>
      <c r="E8" s="4">
        <v>26</v>
      </c>
      <c r="F8" s="4">
        <v>17</v>
      </c>
      <c r="G8" s="4">
        <v>11</v>
      </c>
      <c r="H8" s="4">
        <v>8</v>
      </c>
      <c r="I8" s="4">
        <v>7</v>
      </c>
      <c r="J8" s="4">
        <v>14</v>
      </c>
      <c r="K8" s="4">
        <v>82</v>
      </c>
      <c r="L8" s="4">
        <v>94</v>
      </c>
      <c r="M8" s="4">
        <v>81</v>
      </c>
      <c r="N8" s="4">
        <v>60</v>
      </c>
      <c r="O8" s="4">
        <v>50</v>
      </c>
      <c r="P8" s="4">
        <v>41</v>
      </c>
      <c r="Q8" s="4">
        <v>26.5</v>
      </c>
      <c r="R8" s="4">
        <v>19.666666666666668</v>
      </c>
      <c r="S8" s="4">
        <v>20.833333333333332</v>
      </c>
      <c r="T8" s="4">
        <v>27.5</v>
      </c>
      <c r="U8" s="4">
        <v>61.75</v>
      </c>
      <c r="V8" s="4">
        <v>229.25</v>
      </c>
      <c r="W8" s="19">
        <f t="shared" si="0"/>
        <v>9.4571831276427529E-2</v>
      </c>
    </row>
    <row r="9" spans="1:23" x14ac:dyDescent="0.2">
      <c r="A9" s="1" t="s">
        <v>38</v>
      </c>
      <c r="B9" s="4">
        <v>16</v>
      </c>
      <c r="C9" s="4">
        <v>20</v>
      </c>
      <c r="D9" s="4">
        <v>52</v>
      </c>
      <c r="E9" s="4">
        <v>72</v>
      </c>
      <c r="F9" s="4">
        <v>57</v>
      </c>
      <c r="G9" s="4">
        <v>32</v>
      </c>
      <c r="H9" s="4">
        <v>14</v>
      </c>
      <c r="I9" s="4">
        <v>10</v>
      </c>
      <c r="J9" s="4">
        <v>28</v>
      </c>
      <c r="K9" s="4">
        <v>181</v>
      </c>
      <c r="L9" s="4">
        <v>184</v>
      </c>
      <c r="M9" s="4">
        <v>163</v>
      </c>
      <c r="N9" s="4">
        <v>123</v>
      </c>
      <c r="O9" s="4">
        <v>109</v>
      </c>
      <c r="P9" s="4">
        <v>101</v>
      </c>
      <c r="Q9" s="4">
        <v>81.916666666666671</v>
      </c>
      <c r="R9" s="4">
        <v>73.583333333333329</v>
      </c>
      <c r="S9" s="4">
        <v>59.75</v>
      </c>
      <c r="T9" s="4">
        <v>79.25</v>
      </c>
      <c r="U9" s="4">
        <v>142.33333333333334</v>
      </c>
      <c r="V9" s="4">
        <v>420.75</v>
      </c>
      <c r="W9" s="19">
        <f t="shared" si="0"/>
        <v>0.17357076558149132</v>
      </c>
    </row>
    <row r="10" spans="1:23" x14ac:dyDescent="0.2">
      <c r="A10" s="1" t="s">
        <v>39</v>
      </c>
      <c r="B10" s="4">
        <v>26</v>
      </c>
      <c r="C10" s="4">
        <v>37</v>
      </c>
      <c r="D10" s="4">
        <v>101</v>
      </c>
      <c r="E10" s="4">
        <v>160</v>
      </c>
      <c r="F10" s="4">
        <v>112</v>
      </c>
      <c r="G10" s="4">
        <v>71</v>
      </c>
      <c r="H10" s="4">
        <v>39</v>
      </c>
      <c r="I10" s="4">
        <v>26</v>
      </c>
      <c r="J10" s="4">
        <v>90</v>
      </c>
      <c r="K10" s="4">
        <v>460</v>
      </c>
      <c r="L10" s="4">
        <v>445</v>
      </c>
      <c r="M10" s="4">
        <v>379</v>
      </c>
      <c r="N10" s="4">
        <v>239</v>
      </c>
      <c r="O10" s="4">
        <v>182</v>
      </c>
      <c r="P10" s="4">
        <v>139</v>
      </c>
      <c r="Q10" s="4">
        <v>110.91666666666667</v>
      </c>
      <c r="R10" s="4">
        <v>74</v>
      </c>
      <c r="S10" s="4">
        <v>71.416666666666671</v>
      </c>
      <c r="T10" s="4">
        <v>100.41666666666667</v>
      </c>
      <c r="U10" s="4">
        <v>148.41666666666666</v>
      </c>
      <c r="V10" s="4">
        <v>305.08333333333331</v>
      </c>
      <c r="W10" s="19">
        <f t="shared" si="0"/>
        <v>0.12585513424318473</v>
      </c>
    </row>
    <row r="11" spans="1:23" x14ac:dyDescent="0.2">
      <c r="A11" s="1" t="s">
        <v>40</v>
      </c>
      <c r="B11" s="4">
        <v>18</v>
      </c>
      <c r="C11" s="4">
        <v>21</v>
      </c>
      <c r="D11" s="4">
        <v>50</v>
      </c>
      <c r="E11" s="4">
        <v>71</v>
      </c>
      <c r="F11" s="4">
        <v>54</v>
      </c>
      <c r="G11" s="4">
        <v>29</v>
      </c>
      <c r="H11" s="4">
        <v>14</v>
      </c>
      <c r="I11" s="4">
        <v>19</v>
      </c>
      <c r="J11" s="4">
        <v>38</v>
      </c>
      <c r="K11" s="4">
        <v>111</v>
      </c>
      <c r="L11" s="4">
        <v>106</v>
      </c>
      <c r="M11" s="4">
        <v>91</v>
      </c>
      <c r="N11" s="4">
        <v>61</v>
      </c>
      <c r="O11" s="4">
        <v>56</v>
      </c>
      <c r="P11" s="4">
        <v>41</v>
      </c>
      <c r="Q11" s="4">
        <v>35.083333333333336</v>
      </c>
      <c r="R11" s="4">
        <v>19.166666666666668</v>
      </c>
      <c r="S11" s="4">
        <v>26.166666666666668</v>
      </c>
      <c r="T11" s="4">
        <v>28.083333333333332</v>
      </c>
      <c r="U11" s="4">
        <v>33.416666666666664</v>
      </c>
      <c r="V11" s="4">
        <v>59.083333333333336</v>
      </c>
      <c r="W11" s="19">
        <f t="shared" si="0"/>
        <v>2.4373474509264675E-2</v>
      </c>
    </row>
    <row r="12" spans="1:23" x14ac:dyDescent="0.2">
      <c r="A12" s="1" t="s">
        <v>41</v>
      </c>
      <c r="B12" s="4">
        <v>28</v>
      </c>
      <c r="C12" s="4">
        <v>46</v>
      </c>
      <c r="D12" s="4">
        <v>99</v>
      </c>
      <c r="E12" s="4">
        <v>134</v>
      </c>
      <c r="F12" s="4">
        <v>97</v>
      </c>
      <c r="G12" s="4">
        <v>45</v>
      </c>
      <c r="H12" s="4">
        <v>26</v>
      </c>
      <c r="I12" s="4">
        <v>19</v>
      </c>
      <c r="J12" s="4">
        <v>92</v>
      </c>
      <c r="K12" s="4">
        <v>602</v>
      </c>
      <c r="L12" s="4">
        <v>424</v>
      </c>
      <c r="M12" s="4">
        <v>278</v>
      </c>
      <c r="N12" s="4">
        <v>156</v>
      </c>
      <c r="O12" s="4">
        <v>93</v>
      </c>
      <c r="P12" s="4">
        <v>77</v>
      </c>
      <c r="Q12" s="4">
        <v>67.25</v>
      </c>
      <c r="R12" s="4">
        <v>50.666666666666664</v>
      </c>
      <c r="S12" s="4">
        <v>45.666666666666664</v>
      </c>
      <c r="T12" s="4">
        <v>54.916666666666664</v>
      </c>
      <c r="U12" s="4">
        <v>87.583333333333329</v>
      </c>
      <c r="V12" s="4">
        <v>190.33333333333334</v>
      </c>
      <c r="W12" s="19">
        <f t="shared" si="0"/>
        <v>7.8517652720959827E-2</v>
      </c>
    </row>
    <row r="13" spans="1:23" x14ac:dyDescent="0.2">
      <c r="A13" s="1" t="s">
        <v>42</v>
      </c>
      <c r="B13" s="4">
        <v>18</v>
      </c>
      <c r="C13" s="4">
        <v>25</v>
      </c>
      <c r="D13" s="4">
        <v>67</v>
      </c>
      <c r="E13" s="4">
        <v>81</v>
      </c>
      <c r="F13" s="4">
        <v>61</v>
      </c>
      <c r="G13" s="4">
        <v>35</v>
      </c>
      <c r="H13" s="4">
        <v>18</v>
      </c>
      <c r="I13" s="4">
        <v>18</v>
      </c>
      <c r="J13" s="4">
        <v>44</v>
      </c>
      <c r="K13" s="4">
        <v>260</v>
      </c>
      <c r="L13" s="4">
        <v>203</v>
      </c>
      <c r="M13" s="4">
        <v>156</v>
      </c>
      <c r="N13" s="4">
        <v>101</v>
      </c>
      <c r="O13" s="4">
        <v>78</v>
      </c>
      <c r="P13" s="4">
        <v>55</v>
      </c>
      <c r="Q13" s="4">
        <v>36.75</v>
      </c>
      <c r="R13" s="4">
        <v>25.416666666666668</v>
      </c>
      <c r="S13" s="4">
        <v>31.833333333333332</v>
      </c>
      <c r="T13" s="4">
        <v>42.416666666666664</v>
      </c>
      <c r="U13" s="4">
        <v>73</v>
      </c>
      <c r="V13" s="4">
        <v>137.66666666666666</v>
      </c>
      <c r="W13" s="19">
        <f t="shared" si="0"/>
        <v>5.6791226924266906E-2</v>
      </c>
    </row>
    <row r="14" spans="1:23" x14ac:dyDescent="0.2">
      <c r="A14" s="6" t="s">
        <v>43</v>
      </c>
      <c r="B14" s="7">
        <v>95</v>
      </c>
      <c r="C14" s="7">
        <v>151</v>
      </c>
      <c r="D14" s="7">
        <v>333</v>
      </c>
      <c r="E14" s="7">
        <v>444</v>
      </c>
      <c r="F14" s="7">
        <v>367</v>
      </c>
      <c r="G14" s="7">
        <v>204</v>
      </c>
      <c r="H14" s="7">
        <v>126</v>
      </c>
      <c r="I14" s="7">
        <v>102</v>
      </c>
      <c r="J14" s="7">
        <v>266</v>
      </c>
      <c r="K14" s="7">
        <v>1289</v>
      </c>
      <c r="L14" s="7">
        <v>1129</v>
      </c>
      <c r="M14" s="7">
        <v>1005</v>
      </c>
      <c r="N14" s="7">
        <v>676</v>
      </c>
      <c r="O14" s="7">
        <v>517</v>
      </c>
      <c r="P14" s="7">
        <v>437</v>
      </c>
      <c r="Q14" s="7">
        <v>330.66666666666669</v>
      </c>
      <c r="R14" s="7">
        <v>220.08333333333334</v>
      </c>
      <c r="S14" s="7">
        <v>220.83333333333334</v>
      </c>
      <c r="T14" s="7">
        <v>271.08333333333331</v>
      </c>
      <c r="U14" s="7">
        <v>433.66666666666669</v>
      </c>
      <c r="V14" s="7">
        <v>778.16666666666663</v>
      </c>
      <c r="W14" s="18">
        <f t="shared" si="0"/>
        <v>0.32101481659733921</v>
      </c>
    </row>
    <row r="15" spans="1:23" x14ac:dyDescent="0.2">
      <c r="A15" s="1" t="s">
        <v>0</v>
      </c>
      <c r="B15" s="3">
        <f t="shared" ref="B15:V15" si="1">SUM(B5:B14)</f>
        <v>215</v>
      </c>
      <c r="C15" s="3">
        <f t="shared" si="1"/>
        <v>329</v>
      </c>
      <c r="D15" s="3">
        <f t="shared" si="1"/>
        <v>802</v>
      </c>
      <c r="E15" s="3">
        <f t="shared" si="1"/>
        <v>1092</v>
      </c>
      <c r="F15" s="3">
        <f t="shared" si="1"/>
        <v>840</v>
      </c>
      <c r="G15" s="3">
        <f t="shared" si="1"/>
        <v>462</v>
      </c>
      <c r="H15" s="3">
        <f t="shared" si="1"/>
        <v>268</v>
      </c>
      <c r="I15" s="3">
        <f t="shared" si="1"/>
        <v>219</v>
      </c>
      <c r="J15" s="3">
        <f t="shared" si="1"/>
        <v>629</v>
      </c>
      <c r="K15" s="3">
        <f t="shared" si="1"/>
        <v>3332</v>
      </c>
      <c r="L15" s="3">
        <f t="shared" si="1"/>
        <v>2857</v>
      </c>
      <c r="M15" s="3">
        <f t="shared" si="1"/>
        <v>2384</v>
      </c>
      <c r="N15" s="3">
        <f t="shared" si="1"/>
        <v>1555</v>
      </c>
      <c r="O15" s="3">
        <f t="shared" si="1"/>
        <v>1212</v>
      </c>
      <c r="P15" s="3">
        <f t="shared" ref="P15:U15" si="2">SUM(P5:P14)</f>
        <v>996</v>
      </c>
      <c r="Q15" s="3">
        <f t="shared" si="2"/>
        <v>765.41666666666674</v>
      </c>
      <c r="R15" s="3">
        <f t="shared" si="2"/>
        <v>543.33333333333337</v>
      </c>
      <c r="S15" s="3">
        <f t="shared" si="2"/>
        <v>551.25</v>
      </c>
      <c r="T15" s="3">
        <f t="shared" si="2"/>
        <v>673.08333333333337</v>
      </c>
      <c r="U15" s="3">
        <f t="shared" si="2"/>
        <v>1093.3333333333333</v>
      </c>
      <c r="V15" s="3">
        <f t="shared" si="1"/>
        <v>2424.083333333333</v>
      </c>
      <c r="W15" s="5">
        <f>SUM(W5:W14)</f>
        <v>1</v>
      </c>
    </row>
    <row r="17" spans="1:23" x14ac:dyDescent="0.2">
      <c r="A17" s="11" t="s">
        <v>48</v>
      </c>
    </row>
    <row r="18" spans="1:23" x14ac:dyDescent="0.2">
      <c r="A18" s="1" t="s">
        <v>34</v>
      </c>
      <c r="B18" s="4">
        <v>16</v>
      </c>
      <c r="C18" s="4">
        <v>20</v>
      </c>
      <c r="D18" s="4">
        <v>50</v>
      </c>
      <c r="E18" s="4">
        <v>66</v>
      </c>
      <c r="F18" s="4">
        <v>66</v>
      </c>
      <c r="G18" s="4">
        <v>42</v>
      </c>
      <c r="H18" s="4">
        <v>28</v>
      </c>
      <c r="I18" s="4">
        <v>23</v>
      </c>
      <c r="J18" s="4">
        <v>50</v>
      </c>
      <c r="K18" s="4">
        <v>330</v>
      </c>
      <c r="L18" s="4">
        <v>258</v>
      </c>
      <c r="M18" s="4">
        <v>210</v>
      </c>
      <c r="N18" s="4">
        <v>150</v>
      </c>
      <c r="O18" s="4">
        <v>115</v>
      </c>
      <c r="P18" s="4">
        <v>95</v>
      </c>
      <c r="Q18" s="4">
        <v>72.916666666666671</v>
      </c>
      <c r="R18" s="4">
        <v>52.333333333333336</v>
      </c>
      <c r="S18" s="4">
        <v>46.666666666666664</v>
      </c>
      <c r="T18" s="4">
        <v>67.25</v>
      </c>
      <c r="U18" s="4">
        <v>102.08333333333333</v>
      </c>
      <c r="V18" s="4">
        <v>225.33333333333334</v>
      </c>
      <c r="W18" s="19">
        <f>V18/$V$28</f>
        <v>5.3669961494184425E-2</v>
      </c>
    </row>
    <row r="19" spans="1:23" x14ac:dyDescent="0.2">
      <c r="A19" s="1" t="s">
        <v>35</v>
      </c>
      <c r="B19" s="4">
        <v>22</v>
      </c>
      <c r="C19" s="4">
        <v>26</v>
      </c>
      <c r="D19" s="4">
        <v>49</v>
      </c>
      <c r="E19" s="4">
        <v>68</v>
      </c>
      <c r="F19" s="4">
        <v>70</v>
      </c>
      <c r="G19" s="4">
        <v>40</v>
      </c>
      <c r="H19" s="4">
        <v>30</v>
      </c>
      <c r="I19" s="4">
        <v>22</v>
      </c>
      <c r="J19" s="4">
        <v>35</v>
      </c>
      <c r="K19" s="4">
        <v>295</v>
      </c>
      <c r="L19" s="4">
        <v>223</v>
      </c>
      <c r="M19" s="4">
        <v>178</v>
      </c>
      <c r="N19" s="4">
        <v>138</v>
      </c>
      <c r="O19" s="4">
        <v>118</v>
      </c>
      <c r="P19" s="4">
        <v>98</v>
      </c>
      <c r="Q19" s="4">
        <v>84.75</v>
      </c>
      <c r="R19" s="4">
        <v>77.5</v>
      </c>
      <c r="S19" s="4">
        <v>91.583333333333329</v>
      </c>
      <c r="T19" s="4">
        <v>77.75</v>
      </c>
      <c r="U19" s="4">
        <v>107.41666666666667</v>
      </c>
      <c r="V19" s="4">
        <v>237.25</v>
      </c>
      <c r="W19" s="19">
        <f t="shared" ref="W19:W27" si="3">V19/$V$28</f>
        <v>5.6508276765511477E-2</v>
      </c>
    </row>
    <row r="20" spans="1:23" x14ac:dyDescent="0.2">
      <c r="A20" s="1" t="s">
        <v>36</v>
      </c>
      <c r="B20" s="4">
        <v>18</v>
      </c>
      <c r="C20" s="4">
        <v>22</v>
      </c>
      <c r="D20" s="4">
        <v>72</v>
      </c>
      <c r="E20" s="4">
        <v>94</v>
      </c>
      <c r="F20" s="4">
        <v>78</v>
      </c>
      <c r="G20" s="4">
        <v>49</v>
      </c>
      <c r="H20" s="4">
        <v>28</v>
      </c>
      <c r="I20" s="4">
        <v>23</v>
      </c>
      <c r="J20" s="4">
        <v>47</v>
      </c>
      <c r="K20" s="4">
        <v>338</v>
      </c>
      <c r="L20" s="4">
        <v>261</v>
      </c>
      <c r="M20" s="4">
        <v>206</v>
      </c>
      <c r="N20" s="4">
        <v>158</v>
      </c>
      <c r="O20" s="4">
        <v>131</v>
      </c>
      <c r="P20" s="4">
        <v>125</v>
      </c>
      <c r="Q20" s="4">
        <v>109</v>
      </c>
      <c r="R20" s="4">
        <v>95.916666666666671</v>
      </c>
      <c r="S20" s="4">
        <v>92.666666666666671</v>
      </c>
      <c r="T20" s="4">
        <v>98.25</v>
      </c>
      <c r="U20" s="4">
        <v>188.33333333333334</v>
      </c>
      <c r="V20" s="4">
        <v>503</v>
      </c>
      <c r="W20" s="19">
        <f t="shared" si="3"/>
        <v>0.11980469215195901</v>
      </c>
    </row>
    <row r="21" spans="1:23" x14ac:dyDescent="0.2">
      <c r="A21" s="1" t="s">
        <v>37</v>
      </c>
      <c r="B21" s="4">
        <v>7</v>
      </c>
      <c r="C21" s="4">
        <v>9</v>
      </c>
      <c r="D21" s="4">
        <v>14</v>
      </c>
      <c r="E21" s="4">
        <v>23</v>
      </c>
      <c r="F21" s="4">
        <v>27</v>
      </c>
      <c r="G21" s="4">
        <v>19</v>
      </c>
      <c r="H21" s="4">
        <v>9</v>
      </c>
      <c r="I21" s="4">
        <v>7</v>
      </c>
      <c r="J21" s="4">
        <v>21</v>
      </c>
      <c r="K21" s="4">
        <v>97</v>
      </c>
      <c r="L21" s="4">
        <v>104</v>
      </c>
      <c r="M21" s="4">
        <v>106</v>
      </c>
      <c r="N21" s="4">
        <v>74</v>
      </c>
      <c r="O21" s="4">
        <v>61</v>
      </c>
      <c r="P21" s="4">
        <v>44</v>
      </c>
      <c r="Q21" s="4">
        <v>31.75</v>
      </c>
      <c r="R21" s="4">
        <v>33.416666666666664</v>
      </c>
      <c r="S21" s="4">
        <v>35.583333333333336</v>
      </c>
      <c r="T21" s="4">
        <v>40.166666666666664</v>
      </c>
      <c r="U21" s="4">
        <v>80.5</v>
      </c>
      <c r="V21" s="4">
        <v>299.91666666666669</v>
      </c>
      <c r="W21" s="19">
        <f t="shared" si="3"/>
        <v>7.143424238815449E-2</v>
      </c>
    </row>
    <row r="22" spans="1:23" x14ac:dyDescent="0.2">
      <c r="A22" s="1" t="s">
        <v>38</v>
      </c>
      <c r="B22" s="4">
        <v>22</v>
      </c>
      <c r="C22" s="4">
        <v>23</v>
      </c>
      <c r="D22" s="4">
        <v>46</v>
      </c>
      <c r="E22" s="4">
        <v>57</v>
      </c>
      <c r="F22" s="4">
        <v>56</v>
      </c>
      <c r="G22" s="4">
        <v>38</v>
      </c>
      <c r="H22" s="4">
        <v>25</v>
      </c>
      <c r="I22" s="4">
        <v>17</v>
      </c>
      <c r="J22" s="4">
        <v>37</v>
      </c>
      <c r="K22" s="4">
        <v>142</v>
      </c>
      <c r="L22" s="4">
        <v>174</v>
      </c>
      <c r="M22" s="4">
        <v>161</v>
      </c>
      <c r="N22" s="4">
        <v>139</v>
      </c>
      <c r="O22" s="4">
        <v>116</v>
      </c>
      <c r="P22" s="4">
        <v>110</v>
      </c>
      <c r="Q22" s="4">
        <v>96.333333333333329</v>
      </c>
      <c r="R22" s="4">
        <v>74.583333333333329</v>
      </c>
      <c r="S22" s="4">
        <v>83.75</v>
      </c>
      <c r="T22" s="4">
        <v>117.16666666666667</v>
      </c>
      <c r="U22" s="4">
        <v>195.83333333333334</v>
      </c>
      <c r="V22" s="4">
        <v>544.58333333333337</v>
      </c>
      <c r="W22" s="19">
        <f t="shared" si="3"/>
        <v>0.12970902306379262</v>
      </c>
    </row>
    <row r="23" spans="1:23" x14ac:dyDescent="0.2">
      <c r="A23" s="1" t="s">
        <v>39</v>
      </c>
      <c r="B23" s="4">
        <v>20</v>
      </c>
      <c r="C23" s="4">
        <v>27</v>
      </c>
      <c r="D23" s="4">
        <v>59</v>
      </c>
      <c r="E23" s="4">
        <v>83</v>
      </c>
      <c r="F23" s="4">
        <v>77</v>
      </c>
      <c r="G23" s="4">
        <v>37</v>
      </c>
      <c r="H23" s="4">
        <v>22</v>
      </c>
      <c r="I23" s="4">
        <v>23</v>
      </c>
      <c r="J23" s="4">
        <v>51</v>
      </c>
      <c r="K23" s="4">
        <v>285</v>
      </c>
      <c r="L23" s="4">
        <v>240</v>
      </c>
      <c r="M23" s="4">
        <v>212</v>
      </c>
      <c r="N23" s="4">
        <v>159</v>
      </c>
      <c r="O23" s="4">
        <v>125</v>
      </c>
      <c r="P23" s="4">
        <v>95</v>
      </c>
      <c r="Q23" s="4">
        <v>89.666666666666671</v>
      </c>
      <c r="R23" s="4">
        <v>80.166666666666671</v>
      </c>
      <c r="S23" s="4">
        <v>64.416666666666671</v>
      </c>
      <c r="T23" s="4">
        <v>93.166666666666671</v>
      </c>
      <c r="U23" s="4">
        <v>161.25</v>
      </c>
      <c r="V23" s="4">
        <v>337.33333333333331</v>
      </c>
      <c r="W23" s="19">
        <f t="shared" si="3"/>
        <v>8.0346155372950631E-2</v>
      </c>
    </row>
    <row r="24" spans="1:23" x14ac:dyDescent="0.2">
      <c r="A24" s="1" t="s">
        <v>40</v>
      </c>
      <c r="B24" s="4">
        <v>31</v>
      </c>
      <c r="C24" s="4">
        <v>28</v>
      </c>
      <c r="D24" s="4">
        <v>73</v>
      </c>
      <c r="E24" s="4">
        <v>107</v>
      </c>
      <c r="F24" s="4">
        <v>79</v>
      </c>
      <c r="G24" s="4">
        <v>46</v>
      </c>
      <c r="H24" s="4">
        <v>31</v>
      </c>
      <c r="I24" s="4">
        <v>27</v>
      </c>
      <c r="J24" s="4">
        <v>43</v>
      </c>
      <c r="K24" s="4">
        <v>111</v>
      </c>
      <c r="L24" s="4">
        <v>130</v>
      </c>
      <c r="M24" s="4">
        <v>122</v>
      </c>
      <c r="N24" s="4">
        <v>102</v>
      </c>
      <c r="O24" s="4">
        <v>95</v>
      </c>
      <c r="P24" s="4">
        <v>88</v>
      </c>
      <c r="Q24" s="4">
        <v>59</v>
      </c>
      <c r="R24" s="4">
        <v>43.166666666666664</v>
      </c>
      <c r="S24" s="4">
        <v>46.25</v>
      </c>
      <c r="T24" s="4">
        <v>48.5</v>
      </c>
      <c r="U24" s="4">
        <v>63.583333333333336</v>
      </c>
      <c r="V24" s="4">
        <v>113.08333333333333</v>
      </c>
      <c r="W24" s="19">
        <f t="shared" si="3"/>
        <v>2.6934222539795952E-2</v>
      </c>
    </row>
    <row r="25" spans="1:23" x14ac:dyDescent="0.2">
      <c r="A25" s="1" t="s">
        <v>41</v>
      </c>
      <c r="B25" s="4">
        <v>43</v>
      </c>
      <c r="C25" s="4">
        <v>52</v>
      </c>
      <c r="D25" s="4">
        <v>122</v>
      </c>
      <c r="E25" s="4">
        <v>157</v>
      </c>
      <c r="F25" s="4">
        <v>118</v>
      </c>
      <c r="G25" s="4">
        <v>60</v>
      </c>
      <c r="H25" s="4">
        <v>36</v>
      </c>
      <c r="I25" s="4">
        <v>21</v>
      </c>
      <c r="J25" s="4">
        <v>110</v>
      </c>
      <c r="K25" s="4">
        <v>924</v>
      </c>
      <c r="L25" s="4">
        <v>767</v>
      </c>
      <c r="M25" s="4">
        <v>544</v>
      </c>
      <c r="N25" s="4">
        <v>318</v>
      </c>
      <c r="O25" s="4">
        <v>201</v>
      </c>
      <c r="P25" s="4">
        <v>123</v>
      </c>
      <c r="Q25" s="4">
        <v>103.58333333333333</v>
      </c>
      <c r="R25" s="4">
        <v>93.666666666666671</v>
      </c>
      <c r="S25" s="4">
        <v>103</v>
      </c>
      <c r="T25" s="4">
        <v>139.83333333333334</v>
      </c>
      <c r="U25" s="4">
        <v>215.25</v>
      </c>
      <c r="V25" s="4">
        <v>491</v>
      </c>
      <c r="W25" s="19">
        <f t="shared" si="3"/>
        <v>0.1169465285220912</v>
      </c>
    </row>
    <row r="26" spans="1:23" x14ac:dyDescent="0.2">
      <c r="A26" s="1" t="s">
        <v>42</v>
      </c>
      <c r="B26" s="4">
        <v>25</v>
      </c>
      <c r="C26" s="4">
        <v>33</v>
      </c>
      <c r="D26" s="4">
        <v>69</v>
      </c>
      <c r="E26" s="4">
        <v>93</v>
      </c>
      <c r="F26" s="4">
        <v>81</v>
      </c>
      <c r="G26" s="4">
        <v>43</v>
      </c>
      <c r="H26" s="4">
        <v>24</v>
      </c>
      <c r="I26" s="4">
        <v>19</v>
      </c>
      <c r="J26" s="4">
        <v>53</v>
      </c>
      <c r="K26" s="4">
        <v>310</v>
      </c>
      <c r="L26" s="4">
        <v>266</v>
      </c>
      <c r="M26" s="4">
        <v>209</v>
      </c>
      <c r="N26" s="4">
        <v>153</v>
      </c>
      <c r="O26" s="4">
        <v>94</v>
      </c>
      <c r="P26" s="4">
        <v>72</v>
      </c>
      <c r="Q26" s="4">
        <v>57.083333333333336</v>
      </c>
      <c r="R26" s="4">
        <v>47.166666666666664</v>
      </c>
      <c r="S26" s="4">
        <v>53.833333333333336</v>
      </c>
      <c r="T26" s="4">
        <v>70.833333333333329</v>
      </c>
      <c r="U26" s="4">
        <v>132.83333333333334</v>
      </c>
      <c r="V26" s="4">
        <v>312.08333333333331</v>
      </c>
      <c r="W26" s="19">
        <f t="shared" si="3"/>
        <v>7.4332102735103781E-2</v>
      </c>
    </row>
    <row r="27" spans="1:23" x14ac:dyDescent="0.2">
      <c r="A27" s="6" t="s">
        <v>43</v>
      </c>
      <c r="B27" s="7">
        <v>88</v>
      </c>
      <c r="C27" s="7">
        <v>87</v>
      </c>
      <c r="D27" s="7">
        <v>173</v>
      </c>
      <c r="E27" s="7">
        <v>217</v>
      </c>
      <c r="F27" s="7">
        <v>202</v>
      </c>
      <c r="G27" s="7">
        <v>117</v>
      </c>
      <c r="H27" s="7">
        <v>88</v>
      </c>
      <c r="I27" s="7">
        <v>74</v>
      </c>
      <c r="J27" s="7">
        <v>169</v>
      </c>
      <c r="K27" s="7">
        <v>823</v>
      </c>
      <c r="L27" s="7">
        <v>873</v>
      </c>
      <c r="M27" s="7">
        <v>785</v>
      </c>
      <c r="N27" s="7">
        <v>598</v>
      </c>
      <c r="O27" s="7">
        <v>413</v>
      </c>
      <c r="P27" s="7">
        <v>345</v>
      </c>
      <c r="Q27" s="7">
        <v>288.58333333333331</v>
      </c>
      <c r="R27" s="7">
        <v>241.83333333333334</v>
      </c>
      <c r="S27" s="7">
        <v>298.75</v>
      </c>
      <c r="T27" s="7">
        <v>350</v>
      </c>
      <c r="U27" s="7">
        <v>586.66666666666663</v>
      </c>
      <c r="V27" s="7">
        <v>1134.9166666666667</v>
      </c>
      <c r="W27" s="18">
        <f t="shared" si="3"/>
        <v>0.27031479496645622</v>
      </c>
    </row>
    <row r="28" spans="1:23" x14ac:dyDescent="0.2">
      <c r="A28" s="1" t="s">
        <v>0</v>
      </c>
      <c r="B28" s="3">
        <f t="shared" ref="B28:V28" si="4">SUM(B18:B27)</f>
        <v>292</v>
      </c>
      <c r="C28" s="3">
        <f t="shared" si="4"/>
        <v>327</v>
      </c>
      <c r="D28" s="3">
        <f t="shared" si="4"/>
        <v>727</v>
      </c>
      <c r="E28" s="3">
        <f t="shared" si="4"/>
        <v>965</v>
      </c>
      <c r="F28" s="3">
        <f t="shared" si="4"/>
        <v>854</v>
      </c>
      <c r="G28" s="3">
        <f t="shared" si="4"/>
        <v>491</v>
      </c>
      <c r="H28" s="3">
        <f t="shared" si="4"/>
        <v>321</v>
      </c>
      <c r="I28" s="3">
        <f t="shared" si="4"/>
        <v>256</v>
      </c>
      <c r="J28" s="3">
        <f t="shared" si="4"/>
        <v>616</v>
      </c>
      <c r="K28" s="3">
        <f t="shared" si="4"/>
        <v>3655</v>
      </c>
      <c r="L28" s="3">
        <f t="shared" si="4"/>
        <v>3296</v>
      </c>
      <c r="M28" s="3">
        <f t="shared" si="4"/>
        <v>2733</v>
      </c>
      <c r="N28" s="3">
        <f t="shared" si="4"/>
        <v>1989</v>
      </c>
      <c r="O28" s="3">
        <f t="shared" si="4"/>
        <v>1469</v>
      </c>
      <c r="P28" s="3">
        <f t="shared" ref="P28:U28" si="5">SUM(P18:P27)</f>
        <v>1195</v>
      </c>
      <c r="Q28" s="3">
        <f t="shared" si="5"/>
        <v>992.66666666666674</v>
      </c>
      <c r="R28" s="3">
        <f t="shared" si="5"/>
        <v>839.75</v>
      </c>
      <c r="S28" s="3">
        <f t="shared" si="5"/>
        <v>916.50000000000011</v>
      </c>
      <c r="T28" s="3">
        <f t="shared" si="5"/>
        <v>1102.9166666666667</v>
      </c>
      <c r="U28" s="3">
        <f t="shared" si="5"/>
        <v>1833.75</v>
      </c>
      <c r="V28" s="3">
        <f t="shared" si="4"/>
        <v>4198.5000000000009</v>
      </c>
      <c r="W28" s="5">
        <f>SUM(W18:W27)</f>
        <v>0.99999999999999978</v>
      </c>
    </row>
    <row r="30" spans="1:23" x14ac:dyDescent="0.2">
      <c r="A30" s="11" t="s">
        <v>49</v>
      </c>
    </row>
    <row r="31" spans="1:23" x14ac:dyDescent="0.2">
      <c r="A31" s="1" t="s">
        <v>34</v>
      </c>
      <c r="B31" s="4">
        <v>13</v>
      </c>
      <c r="C31" s="4">
        <v>14</v>
      </c>
      <c r="D31" s="4">
        <v>24</v>
      </c>
      <c r="E31" s="4">
        <v>40</v>
      </c>
      <c r="F31" s="4">
        <v>52</v>
      </c>
      <c r="G31" s="4">
        <v>49</v>
      </c>
      <c r="H31" s="4">
        <v>35</v>
      </c>
      <c r="I31" s="4">
        <v>26</v>
      </c>
      <c r="J31" s="4">
        <v>34</v>
      </c>
      <c r="K31" s="4">
        <v>186</v>
      </c>
      <c r="L31" s="4">
        <v>187</v>
      </c>
      <c r="M31" s="4">
        <v>179</v>
      </c>
      <c r="N31" s="4">
        <v>145</v>
      </c>
      <c r="O31" s="4">
        <v>97</v>
      </c>
      <c r="P31" s="4">
        <v>86</v>
      </c>
      <c r="Q31" s="4">
        <v>65.416666666666671</v>
      </c>
      <c r="R31" s="4">
        <v>55.083333333333336</v>
      </c>
      <c r="S31" s="4">
        <v>41.75</v>
      </c>
      <c r="T31" s="4">
        <v>51.166666666666664</v>
      </c>
      <c r="U31" s="4">
        <v>72.833333333333329</v>
      </c>
      <c r="V31" s="4">
        <v>184.66666666666666</v>
      </c>
      <c r="W31" s="19">
        <f>V31/$V$41</f>
        <v>9.7278314310798947E-2</v>
      </c>
    </row>
    <row r="32" spans="1:23" x14ac:dyDescent="0.2">
      <c r="A32" s="1" t="s">
        <v>35</v>
      </c>
      <c r="B32" s="4">
        <v>17</v>
      </c>
      <c r="C32" s="4">
        <v>18</v>
      </c>
      <c r="D32" s="4">
        <v>23</v>
      </c>
      <c r="E32" s="4">
        <v>28</v>
      </c>
      <c r="F32" s="4">
        <v>37</v>
      </c>
      <c r="G32" s="4">
        <v>27</v>
      </c>
      <c r="H32" s="4">
        <v>24</v>
      </c>
      <c r="I32" s="4">
        <v>23</v>
      </c>
      <c r="J32" s="4">
        <v>30</v>
      </c>
      <c r="K32" s="4">
        <v>150</v>
      </c>
      <c r="L32" s="4">
        <v>148</v>
      </c>
      <c r="M32" s="4">
        <v>137</v>
      </c>
      <c r="N32" s="4">
        <v>104</v>
      </c>
      <c r="O32" s="4">
        <v>78</v>
      </c>
      <c r="P32" s="4">
        <v>67</v>
      </c>
      <c r="Q32" s="4">
        <v>59</v>
      </c>
      <c r="R32" s="4">
        <v>39.25</v>
      </c>
      <c r="S32" s="4">
        <v>29.416666666666668</v>
      </c>
      <c r="T32" s="4">
        <v>34.5</v>
      </c>
      <c r="U32" s="4">
        <v>56.75</v>
      </c>
      <c r="V32" s="4">
        <v>128.41666666666666</v>
      </c>
      <c r="W32" s="19">
        <f t="shared" ref="W32:W40" si="6">V32/$V$41</f>
        <v>6.7647058823529407E-2</v>
      </c>
    </row>
    <row r="33" spans="1:23" x14ac:dyDescent="0.2">
      <c r="A33" s="1" t="s">
        <v>36</v>
      </c>
      <c r="B33" s="4">
        <v>17</v>
      </c>
      <c r="C33" s="4">
        <v>16</v>
      </c>
      <c r="D33" s="4">
        <v>27</v>
      </c>
      <c r="E33" s="4">
        <v>43</v>
      </c>
      <c r="F33" s="4">
        <v>53</v>
      </c>
      <c r="G33" s="4">
        <v>40</v>
      </c>
      <c r="H33" s="4">
        <v>32</v>
      </c>
      <c r="I33" s="4">
        <v>26</v>
      </c>
      <c r="J33" s="4">
        <v>34</v>
      </c>
      <c r="K33" s="4">
        <v>156</v>
      </c>
      <c r="L33" s="4">
        <v>149</v>
      </c>
      <c r="M33" s="4">
        <v>135</v>
      </c>
      <c r="N33" s="4">
        <v>108</v>
      </c>
      <c r="O33" s="4">
        <v>84</v>
      </c>
      <c r="P33" s="4">
        <v>81</v>
      </c>
      <c r="Q33" s="4">
        <v>68.25</v>
      </c>
      <c r="R33" s="4">
        <v>50.333333333333336</v>
      </c>
      <c r="S33" s="4">
        <v>53.083333333333336</v>
      </c>
      <c r="T33" s="4">
        <v>62.25</v>
      </c>
      <c r="U33" s="4">
        <v>84.666666666666671</v>
      </c>
      <c r="V33" s="4">
        <v>202.5</v>
      </c>
      <c r="W33" s="19">
        <f t="shared" si="6"/>
        <v>0.10667251975417033</v>
      </c>
    </row>
    <row r="34" spans="1:23" x14ac:dyDescent="0.2">
      <c r="A34" s="1" t="s">
        <v>37</v>
      </c>
      <c r="B34" s="4">
        <v>13</v>
      </c>
      <c r="C34" s="4">
        <v>14</v>
      </c>
      <c r="D34" s="4">
        <v>12</v>
      </c>
      <c r="E34" s="4">
        <v>18</v>
      </c>
      <c r="F34" s="4">
        <v>23</v>
      </c>
      <c r="G34" s="4">
        <v>22</v>
      </c>
      <c r="H34" s="4">
        <v>16</v>
      </c>
      <c r="I34" s="4">
        <v>19</v>
      </c>
      <c r="J34" s="4">
        <v>22</v>
      </c>
      <c r="K34" s="4">
        <v>61</v>
      </c>
      <c r="L34" s="4">
        <v>58</v>
      </c>
      <c r="M34" s="4">
        <v>60</v>
      </c>
      <c r="N34" s="4">
        <v>58</v>
      </c>
      <c r="O34" s="4">
        <v>46</v>
      </c>
      <c r="P34" s="4">
        <v>29</v>
      </c>
      <c r="Q34" s="4">
        <v>22.833333333333332</v>
      </c>
      <c r="R34" s="4">
        <v>14.833333333333334</v>
      </c>
      <c r="S34" s="4">
        <v>17.666666666666668</v>
      </c>
      <c r="T34" s="4">
        <v>19.416666666666668</v>
      </c>
      <c r="U34" s="4">
        <v>30.666666666666668</v>
      </c>
      <c r="V34" s="4">
        <v>72.333333333333329</v>
      </c>
      <c r="W34" s="19">
        <f t="shared" si="6"/>
        <v>3.8103599648814747E-2</v>
      </c>
    </row>
    <row r="35" spans="1:23" x14ac:dyDescent="0.2">
      <c r="A35" s="1" t="s">
        <v>38</v>
      </c>
      <c r="B35" s="4">
        <v>18</v>
      </c>
      <c r="C35" s="4">
        <v>18</v>
      </c>
      <c r="D35" s="4">
        <v>32</v>
      </c>
      <c r="E35" s="4">
        <v>31</v>
      </c>
      <c r="F35" s="4">
        <v>34</v>
      </c>
      <c r="G35" s="4">
        <v>37</v>
      </c>
      <c r="H35" s="4">
        <v>32</v>
      </c>
      <c r="I35" s="4">
        <v>24</v>
      </c>
      <c r="J35" s="4">
        <v>35</v>
      </c>
      <c r="K35" s="4">
        <v>91</v>
      </c>
      <c r="L35" s="4">
        <v>112</v>
      </c>
      <c r="M35" s="4">
        <v>104</v>
      </c>
      <c r="N35" s="4">
        <v>86</v>
      </c>
      <c r="O35" s="4">
        <v>71</v>
      </c>
      <c r="P35" s="4">
        <v>62</v>
      </c>
      <c r="Q35" s="4">
        <v>43</v>
      </c>
      <c r="R35" s="4">
        <v>38</v>
      </c>
      <c r="S35" s="4">
        <v>42.416666666666664</v>
      </c>
      <c r="T35" s="4">
        <v>47.25</v>
      </c>
      <c r="U35" s="4">
        <v>59</v>
      </c>
      <c r="V35" s="4">
        <v>185.91666666666666</v>
      </c>
      <c r="W35" s="19">
        <f t="shared" si="6"/>
        <v>9.7936786654960487E-2</v>
      </c>
    </row>
    <row r="36" spans="1:23" x14ac:dyDescent="0.2">
      <c r="A36" s="1" t="s">
        <v>39</v>
      </c>
      <c r="B36" s="4">
        <v>29</v>
      </c>
      <c r="C36" s="4">
        <v>25</v>
      </c>
      <c r="D36" s="4">
        <v>29</v>
      </c>
      <c r="E36" s="4">
        <v>35</v>
      </c>
      <c r="F36" s="4">
        <v>38</v>
      </c>
      <c r="G36" s="4">
        <v>25</v>
      </c>
      <c r="H36" s="4">
        <v>16</v>
      </c>
      <c r="I36" s="4">
        <v>17</v>
      </c>
      <c r="J36" s="4">
        <v>28</v>
      </c>
      <c r="K36" s="4">
        <v>123</v>
      </c>
      <c r="L36" s="4">
        <v>124</v>
      </c>
      <c r="M36" s="4">
        <v>128</v>
      </c>
      <c r="N36" s="4">
        <v>97</v>
      </c>
      <c r="O36" s="4">
        <v>55</v>
      </c>
      <c r="P36" s="4">
        <v>41</v>
      </c>
      <c r="Q36" s="4">
        <v>32.833333333333336</v>
      </c>
      <c r="R36" s="4">
        <v>28.333333333333332</v>
      </c>
      <c r="S36" s="4">
        <v>28.75</v>
      </c>
      <c r="T36" s="4">
        <v>33.416666666666664</v>
      </c>
      <c r="U36" s="4">
        <v>46.416666666666664</v>
      </c>
      <c r="V36" s="4">
        <v>98.5</v>
      </c>
      <c r="W36" s="19">
        <f t="shared" si="6"/>
        <v>5.1887620719929764E-2</v>
      </c>
    </row>
    <row r="37" spans="1:23" x14ac:dyDescent="0.2">
      <c r="A37" s="1" t="s">
        <v>40</v>
      </c>
      <c r="B37" s="4">
        <v>20</v>
      </c>
      <c r="C37" s="4">
        <v>18</v>
      </c>
      <c r="D37" s="4">
        <v>37</v>
      </c>
      <c r="E37" s="4">
        <v>52</v>
      </c>
      <c r="F37" s="4">
        <v>54</v>
      </c>
      <c r="G37" s="4">
        <v>43</v>
      </c>
      <c r="H37" s="4">
        <v>32</v>
      </c>
      <c r="I37" s="4">
        <v>25</v>
      </c>
      <c r="J37" s="4">
        <v>29</v>
      </c>
      <c r="K37" s="4">
        <v>66</v>
      </c>
      <c r="L37" s="4">
        <v>75</v>
      </c>
      <c r="M37" s="4">
        <v>77</v>
      </c>
      <c r="N37" s="4">
        <v>71</v>
      </c>
      <c r="O37" s="4">
        <v>63</v>
      </c>
      <c r="P37" s="4">
        <v>51</v>
      </c>
      <c r="Q37" s="4">
        <v>38.833333333333336</v>
      </c>
      <c r="R37" s="4">
        <v>27.666666666666668</v>
      </c>
      <c r="S37" s="4">
        <v>37.083333333333336</v>
      </c>
      <c r="T37" s="4">
        <v>33.166666666666664</v>
      </c>
      <c r="U37" s="4">
        <v>47.416666666666664</v>
      </c>
      <c r="V37" s="4">
        <v>80.75</v>
      </c>
      <c r="W37" s="19">
        <f t="shared" si="6"/>
        <v>4.2537313432835823E-2</v>
      </c>
    </row>
    <row r="38" spans="1:23" x14ac:dyDescent="0.2">
      <c r="A38" s="1" t="s">
        <v>41</v>
      </c>
      <c r="B38" s="4">
        <v>50</v>
      </c>
      <c r="C38" s="4">
        <v>53</v>
      </c>
      <c r="D38" s="4">
        <v>91</v>
      </c>
      <c r="E38" s="4">
        <v>120</v>
      </c>
      <c r="F38" s="4">
        <v>115</v>
      </c>
      <c r="G38" s="4">
        <v>74</v>
      </c>
      <c r="H38" s="4">
        <v>48</v>
      </c>
      <c r="I38" s="4">
        <v>40</v>
      </c>
      <c r="J38" s="4">
        <v>83</v>
      </c>
      <c r="K38" s="4">
        <v>641</v>
      </c>
      <c r="L38" s="4">
        <v>622</v>
      </c>
      <c r="M38" s="4">
        <v>512</v>
      </c>
      <c r="N38" s="4">
        <v>365</v>
      </c>
      <c r="O38" s="4">
        <v>191</v>
      </c>
      <c r="P38" s="4">
        <v>105</v>
      </c>
      <c r="Q38" s="4">
        <v>83.666666666666671</v>
      </c>
      <c r="R38" s="4">
        <v>63.166666666666664</v>
      </c>
      <c r="S38" s="4">
        <v>64.333333333333329</v>
      </c>
      <c r="T38" s="4">
        <v>85.083333333333329</v>
      </c>
      <c r="U38" s="4">
        <v>139.75</v>
      </c>
      <c r="V38" s="4">
        <v>309.75</v>
      </c>
      <c r="W38" s="19">
        <f t="shared" si="6"/>
        <v>0.1631694468832309</v>
      </c>
    </row>
    <row r="39" spans="1:23" x14ac:dyDescent="0.2">
      <c r="A39" s="1" t="s">
        <v>42</v>
      </c>
      <c r="B39" s="4">
        <v>22</v>
      </c>
      <c r="C39" s="4">
        <v>21</v>
      </c>
      <c r="D39" s="4">
        <v>39</v>
      </c>
      <c r="E39" s="4">
        <v>49</v>
      </c>
      <c r="F39" s="4">
        <v>46</v>
      </c>
      <c r="G39" s="4">
        <v>30</v>
      </c>
      <c r="H39" s="4">
        <v>21</v>
      </c>
      <c r="I39" s="4">
        <v>16</v>
      </c>
      <c r="J39" s="4">
        <v>35</v>
      </c>
      <c r="K39" s="4">
        <v>243</v>
      </c>
      <c r="L39" s="4">
        <v>227</v>
      </c>
      <c r="M39" s="4">
        <v>210</v>
      </c>
      <c r="N39" s="4">
        <v>143</v>
      </c>
      <c r="O39" s="4">
        <v>78</v>
      </c>
      <c r="P39" s="4">
        <v>69</v>
      </c>
      <c r="Q39" s="4">
        <v>43.416666666666664</v>
      </c>
      <c r="R39" s="4">
        <v>31.25</v>
      </c>
      <c r="S39" s="4">
        <v>34.166666666666664</v>
      </c>
      <c r="T39" s="4">
        <v>47.166666666666664</v>
      </c>
      <c r="U39" s="4">
        <v>74.833333333333329</v>
      </c>
      <c r="V39" s="4">
        <v>226.58333333333334</v>
      </c>
      <c r="W39" s="19">
        <f t="shared" si="6"/>
        <v>0.11935908691834944</v>
      </c>
    </row>
    <row r="40" spans="1:23" x14ac:dyDescent="0.2">
      <c r="A40" s="6" t="s">
        <v>43</v>
      </c>
      <c r="B40" s="7">
        <v>71</v>
      </c>
      <c r="C40" s="7">
        <v>64</v>
      </c>
      <c r="D40" s="7">
        <v>87</v>
      </c>
      <c r="E40" s="7">
        <v>111</v>
      </c>
      <c r="F40" s="7">
        <v>112</v>
      </c>
      <c r="G40" s="7">
        <v>86</v>
      </c>
      <c r="H40" s="7">
        <v>65</v>
      </c>
      <c r="I40" s="7">
        <v>53</v>
      </c>
      <c r="J40" s="7">
        <v>88</v>
      </c>
      <c r="K40" s="7">
        <v>346</v>
      </c>
      <c r="L40" s="7">
        <v>392</v>
      </c>
      <c r="M40" s="7">
        <v>397</v>
      </c>
      <c r="N40" s="7">
        <v>313</v>
      </c>
      <c r="O40" s="7">
        <v>188</v>
      </c>
      <c r="P40" s="7">
        <v>151</v>
      </c>
      <c r="Q40" s="7">
        <v>129.75</v>
      </c>
      <c r="R40" s="7">
        <v>114</v>
      </c>
      <c r="S40" s="7">
        <v>130.16666666666666</v>
      </c>
      <c r="T40" s="7">
        <v>154.83333333333334</v>
      </c>
      <c r="U40" s="7">
        <v>231.25</v>
      </c>
      <c r="V40" s="7">
        <v>408.91666666666669</v>
      </c>
      <c r="W40" s="18">
        <f t="shared" si="6"/>
        <v>0.21540825285338017</v>
      </c>
    </row>
    <row r="41" spans="1:23" x14ac:dyDescent="0.2">
      <c r="A41" s="1" t="s">
        <v>0</v>
      </c>
      <c r="B41" s="3">
        <f t="shared" ref="B41:V41" si="7">SUM(B31:B40)</f>
        <v>270</v>
      </c>
      <c r="C41" s="3">
        <f t="shared" si="7"/>
        <v>261</v>
      </c>
      <c r="D41" s="3">
        <f t="shared" si="7"/>
        <v>401</v>
      </c>
      <c r="E41" s="3">
        <f t="shared" si="7"/>
        <v>527</v>
      </c>
      <c r="F41" s="3">
        <f t="shared" si="7"/>
        <v>564</v>
      </c>
      <c r="G41" s="3">
        <f t="shared" si="7"/>
        <v>433</v>
      </c>
      <c r="H41" s="3">
        <f t="shared" si="7"/>
        <v>321</v>
      </c>
      <c r="I41" s="3">
        <f t="shared" si="7"/>
        <v>269</v>
      </c>
      <c r="J41" s="3">
        <f t="shared" si="7"/>
        <v>418</v>
      </c>
      <c r="K41" s="3">
        <f t="shared" si="7"/>
        <v>2063</v>
      </c>
      <c r="L41" s="3">
        <f t="shared" si="7"/>
        <v>2094</v>
      </c>
      <c r="M41" s="3">
        <f t="shared" si="7"/>
        <v>1939</v>
      </c>
      <c r="N41" s="3">
        <f t="shared" si="7"/>
        <v>1490</v>
      </c>
      <c r="O41" s="3">
        <f t="shared" si="7"/>
        <v>951</v>
      </c>
      <c r="P41" s="3">
        <f t="shared" ref="P41:U41" si="8">SUM(P31:P40)</f>
        <v>742</v>
      </c>
      <c r="Q41" s="3">
        <f t="shared" si="8"/>
        <v>587</v>
      </c>
      <c r="R41" s="3">
        <f t="shared" si="8"/>
        <v>461.91666666666669</v>
      </c>
      <c r="S41" s="3">
        <f t="shared" si="8"/>
        <v>478.83333333333337</v>
      </c>
      <c r="T41" s="3">
        <f t="shared" si="8"/>
        <v>568.25</v>
      </c>
      <c r="U41" s="3">
        <f t="shared" si="8"/>
        <v>843.58333333333337</v>
      </c>
      <c r="V41" s="3">
        <f t="shared" si="7"/>
        <v>1898.3333333333333</v>
      </c>
      <c r="W41" s="5">
        <f>SUM(W31:W40)</f>
        <v>0.99999999999999989</v>
      </c>
    </row>
    <row r="43" spans="1:23" x14ac:dyDescent="0.2">
      <c r="A43" s="17" t="s">
        <v>9</v>
      </c>
    </row>
    <row r="44" spans="1:23" x14ac:dyDescent="0.2">
      <c r="A44" s="11" t="s">
        <v>47</v>
      </c>
    </row>
    <row r="45" spans="1:23" x14ac:dyDescent="0.2">
      <c r="A45" s="1" t="s">
        <v>34</v>
      </c>
      <c r="B45" s="4">
        <v>3</v>
      </c>
      <c r="C45" s="4">
        <v>7</v>
      </c>
      <c r="D45" s="4">
        <v>16</v>
      </c>
      <c r="E45" s="4">
        <v>22</v>
      </c>
      <c r="F45" s="4">
        <v>28</v>
      </c>
      <c r="G45" s="4">
        <v>20</v>
      </c>
      <c r="H45" s="4">
        <v>11</v>
      </c>
      <c r="I45" s="4">
        <v>10</v>
      </c>
      <c r="J45" s="4">
        <v>16</v>
      </c>
      <c r="K45" s="4">
        <v>62</v>
      </c>
      <c r="L45" s="4">
        <v>59</v>
      </c>
      <c r="M45" s="4">
        <v>43</v>
      </c>
      <c r="N45" s="4">
        <v>33</v>
      </c>
      <c r="O45" s="4">
        <v>31</v>
      </c>
      <c r="P45" s="4">
        <v>24</v>
      </c>
      <c r="Q45" s="4">
        <v>23.75</v>
      </c>
      <c r="R45" s="4">
        <v>16.5</v>
      </c>
      <c r="S45" s="4">
        <v>13.75</v>
      </c>
      <c r="T45" s="4">
        <v>14.75</v>
      </c>
      <c r="U45" s="4">
        <v>22.5</v>
      </c>
      <c r="V45" s="4">
        <v>59</v>
      </c>
      <c r="W45" s="19">
        <f>V45/$V$55</f>
        <v>2.8164531784549293E-2</v>
      </c>
    </row>
    <row r="46" spans="1:23" x14ac:dyDescent="0.2">
      <c r="A46" s="1" t="s">
        <v>35</v>
      </c>
      <c r="B46" s="4">
        <v>16</v>
      </c>
      <c r="C46" s="4">
        <v>25</v>
      </c>
      <c r="D46" s="4">
        <v>41</v>
      </c>
      <c r="E46" s="4">
        <v>55</v>
      </c>
      <c r="F46" s="4">
        <v>77</v>
      </c>
      <c r="G46" s="4">
        <v>57</v>
      </c>
      <c r="H46" s="4">
        <v>26</v>
      </c>
      <c r="I46" s="4">
        <v>19</v>
      </c>
      <c r="J46" s="4">
        <v>28</v>
      </c>
      <c r="K46" s="4">
        <v>145</v>
      </c>
      <c r="L46" s="4">
        <v>126</v>
      </c>
      <c r="M46" s="4">
        <v>118</v>
      </c>
      <c r="N46" s="4">
        <v>91</v>
      </c>
      <c r="O46" s="4">
        <v>82</v>
      </c>
      <c r="P46" s="4">
        <v>53</v>
      </c>
      <c r="Q46" s="4">
        <v>38.833333333333336</v>
      </c>
      <c r="R46" s="4">
        <v>25.416666666666668</v>
      </c>
      <c r="S46" s="4">
        <v>20.666666666666668</v>
      </c>
      <c r="T46" s="4">
        <v>20.833333333333332</v>
      </c>
      <c r="U46" s="4">
        <v>23.75</v>
      </c>
      <c r="V46" s="4">
        <v>55.333333333333336</v>
      </c>
      <c r="W46" s="19">
        <f t="shared" ref="W46:W54" si="9">V46/$V$55</f>
        <v>2.641419365104623E-2</v>
      </c>
    </row>
    <row r="47" spans="1:23" x14ac:dyDescent="0.2">
      <c r="A47" s="1" t="s">
        <v>36</v>
      </c>
      <c r="B47" s="4">
        <v>17</v>
      </c>
      <c r="C47" s="4">
        <v>21</v>
      </c>
      <c r="D47" s="4">
        <v>41</v>
      </c>
      <c r="E47" s="4">
        <v>49</v>
      </c>
      <c r="F47" s="4">
        <v>48</v>
      </c>
      <c r="G47" s="4">
        <v>38</v>
      </c>
      <c r="H47" s="4">
        <v>22</v>
      </c>
      <c r="I47" s="4">
        <v>16</v>
      </c>
      <c r="J47" s="4">
        <v>30</v>
      </c>
      <c r="K47" s="4">
        <v>157</v>
      </c>
      <c r="L47" s="4">
        <v>132</v>
      </c>
      <c r="M47" s="4">
        <v>121</v>
      </c>
      <c r="N47" s="4">
        <v>96</v>
      </c>
      <c r="O47" s="4">
        <v>77</v>
      </c>
      <c r="P47" s="4">
        <v>69</v>
      </c>
      <c r="Q47" s="4">
        <v>71.916666666666671</v>
      </c>
      <c r="R47" s="4">
        <v>56.5</v>
      </c>
      <c r="S47" s="4">
        <v>46.416666666666664</v>
      </c>
      <c r="T47" s="4">
        <v>52.583333333333336</v>
      </c>
      <c r="U47" s="4">
        <v>83.416666666666671</v>
      </c>
      <c r="V47" s="4">
        <v>187.75</v>
      </c>
      <c r="W47" s="19">
        <f t="shared" si="9"/>
        <v>8.9625268517781853E-2</v>
      </c>
    </row>
    <row r="48" spans="1:23" x14ac:dyDescent="0.2">
      <c r="A48" s="1" t="s">
        <v>37</v>
      </c>
      <c r="B48" s="4">
        <v>46</v>
      </c>
      <c r="C48" s="4">
        <v>51</v>
      </c>
      <c r="D48" s="4">
        <v>86</v>
      </c>
      <c r="E48" s="4">
        <v>96</v>
      </c>
      <c r="F48" s="4">
        <v>92</v>
      </c>
      <c r="G48" s="4">
        <v>66</v>
      </c>
      <c r="H48" s="4">
        <v>38</v>
      </c>
      <c r="I48" s="4">
        <v>28</v>
      </c>
      <c r="J48" s="4">
        <v>48</v>
      </c>
      <c r="K48" s="4">
        <v>223</v>
      </c>
      <c r="L48" s="4">
        <v>184</v>
      </c>
      <c r="M48" s="4">
        <v>169</v>
      </c>
      <c r="N48" s="4">
        <v>126</v>
      </c>
      <c r="O48" s="4">
        <v>127</v>
      </c>
      <c r="P48" s="4">
        <v>100</v>
      </c>
      <c r="Q48" s="4">
        <v>72.583333333333329</v>
      </c>
      <c r="R48" s="4">
        <v>56.083333333333336</v>
      </c>
      <c r="S48" s="4">
        <v>48.666666666666664</v>
      </c>
      <c r="T48" s="4">
        <v>64</v>
      </c>
      <c r="U48" s="4">
        <v>97.083333333333329</v>
      </c>
      <c r="V48" s="4">
        <v>288.16666666666669</v>
      </c>
      <c r="W48" s="19">
        <f t="shared" si="9"/>
        <v>0.13756066512849077</v>
      </c>
    </row>
    <row r="49" spans="1:23" x14ac:dyDescent="0.2">
      <c r="A49" s="1" t="s">
        <v>38</v>
      </c>
      <c r="B49" s="4">
        <v>74</v>
      </c>
      <c r="C49" s="4">
        <v>85</v>
      </c>
      <c r="D49" s="4">
        <v>159</v>
      </c>
      <c r="E49" s="4">
        <v>211</v>
      </c>
      <c r="F49" s="4">
        <v>203</v>
      </c>
      <c r="G49" s="4">
        <v>134</v>
      </c>
      <c r="H49" s="4">
        <v>89</v>
      </c>
      <c r="I49" s="4">
        <v>66</v>
      </c>
      <c r="J49" s="4">
        <v>105</v>
      </c>
      <c r="K49" s="4">
        <v>490</v>
      </c>
      <c r="L49" s="4">
        <v>488</v>
      </c>
      <c r="M49" s="4">
        <v>458</v>
      </c>
      <c r="N49" s="4">
        <v>327</v>
      </c>
      <c r="O49" s="4">
        <v>298</v>
      </c>
      <c r="P49" s="4">
        <v>277</v>
      </c>
      <c r="Q49" s="4">
        <v>242.08333333333334</v>
      </c>
      <c r="R49" s="4">
        <v>210.75</v>
      </c>
      <c r="S49" s="4">
        <v>177.5</v>
      </c>
      <c r="T49" s="4">
        <v>182</v>
      </c>
      <c r="U49" s="4">
        <v>328.25</v>
      </c>
      <c r="V49" s="4">
        <v>697.5</v>
      </c>
      <c r="W49" s="19">
        <f t="shared" si="9"/>
        <v>0.33296204948683272</v>
      </c>
    </row>
    <row r="50" spans="1:23" x14ac:dyDescent="0.2">
      <c r="A50" s="1" t="s">
        <v>39</v>
      </c>
      <c r="B50" s="4">
        <v>120</v>
      </c>
      <c r="C50" s="4">
        <v>133</v>
      </c>
      <c r="D50" s="4">
        <v>248</v>
      </c>
      <c r="E50" s="4">
        <v>325</v>
      </c>
      <c r="F50" s="4">
        <v>323</v>
      </c>
      <c r="G50" s="4">
        <v>217</v>
      </c>
      <c r="H50" s="4">
        <v>135</v>
      </c>
      <c r="I50" s="4">
        <v>100</v>
      </c>
      <c r="J50" s="4">
        <v>149</v>
      </c>
      <c r="K50" s="4">
        <v>594</v>
      </c>
      <c r="L50" s="4">
        <v>583</v>
      </c>
      <c r="M50" s="4">
        <v>526</v>
      </c>
      <c r="N50" s="4">
        <v>368</v>
      </c>
      <c r="O50" s="4">
        <v>301</v>
      </c>
      <c r="P50" s="4">
        <v>263</v>
      </c>
      <c r="Q50" s="4">
        <v>198.91666666666666</v>
      </c>
      <c r="R50" s="4">
        <v>141</v>
      </c>
      <c r="S50" s="4">
        <v>111.16666666666667</v>
      </c>
      <c r="T50" s="4">
        <v>115.33333333333333</v>
      </c>
      <c r="U50" s="4">
        <v>178.41666666666666</v>
      </c>
      <c r="V50" s="4">
        <v>318.83333333333331</v>
      </c>
      <c r="W50" s="19">
        <f t="shared" si="9"/>
        <v>0.15219985679051637</v>
      </c>
    </row>
    <row r="51" spans="1:23" x14ac:dyDescent="0.2">
      <c r="A51" s="1" t="s">
        <v>40</v>
      </c>
      <c r="B51" s="4">
        <v>3</v>
      </c>
      <c r="C51" s="4">
        <v>3</v>
      </c>
      <c r="D51" s="4">
        <v>7</v>
      </c>
      <c r="E51" s="4">
        <v>7</v>
      </c>
      <c r="F51" s="4">
        <v>9</v>
      </c>
      <c r="G51" s="4">
        <v>6</v>
      </c>
      <c r="H51" s="4">
        <v>4</v>
      </c>
      <c r="I51" s="4">
        <v>2</v>
      </c>
      <c r="J51" s="4">
        <v>3</v>
      </c>
      <c r="K51" s="4">
        <v>15</v>
      </c>
      <c r="L51" s="4">
        <v>20</v>
      </c>
      <c r="M51" s="4">
        <v>14</v>
      </c>
      <c r="N51" s="4">
        <v>10</v>
      </c>
      <c r="O51" s="4">
        <v>7</v>
      </c>
      <c r="P51" s="4">
        <v>6</v>
      </c>
      <c r="Q51" s="4">
        <v>6.083333333333333</v>
      </c>
      <c r="R51" s="4">
        <v>5.25</v>
      </c>
      <c r="S51" s="4">
        <v>4.083333333333333</v>
      </c>
      <c r="T51" s="4">
        <v>2.5833333333333335</v>
      </c>
      <c r="U51" s="4">
        <v>2.5833333333333335</v>
      </c>
      <c r="V51" s="4">
        <v>5.25</v>
      </c>
      <c r="W51" s="19">
        <f t="shared" si="9"/>
        <v>2.5061659638793863E-3</v>
      </c>
    </row>
    <row r="52" spans="1:23" x14ac:dyDescent="0.2">
      <c r="A52" s="1" t="s">
        <v>41</v>
      </c>
      <c r="B52" s="4">
        <v>32</v>
      </c>
      <c r="C52" s="4">
        <v>31</v>
      </c>
      <c r="D52" s="4">
        <v>31</v>
      </c>
      <c r="E52" s="4">
        <v>44</v>
      </c>
      <c r="F52" s="4">
        <v>34</v>
      </c>
      <c r="G52" s="4">
        <v>18</v>
      </c>
      <c r="H52" s="4">
        <v>12</v>
      </c>
      <c r="I52" s="4">
        <v>7</v>
      </c>
      <c r="J52" s="4">
        <v>10</v>
      </c>
      <c r="K52" s="4">
        <v>32</v>
      </c>
      <c r="L52" s="4">
        <v>31</v>
      </c>
      <c r="M52" s="4">
        <v>27</v>
      </c>
      <c r="N52" s="4">
        <v>28</v>
      </c>
      <c r="O52" s="4">
        <v>26</v>
      </c>
      <c r="P52" s="4">
        <v>26</v>
      </c>
      <c r="Q52" s="4">
        <v>25.916666666666668</v>
      </c>
      <c r="R52" s="4">
        <v>14.416666666666666</v>
      </c>
      <c r="S52" s="4">
        <v>14.833333333333334</v>
      </c>
      <c r="T52" s="4">
        <v>10.166666666666666</v>
      </c>
      <c r="U52" s="4">
        <v>11.75</v>
      </c>
      <c r="V52" s="4">
        <v>28.083333333333332</v>
      </c>
      <c r="W52" s="19">
        <f t="shared" si="9"/>
        <v>1.3405998886148462E-2</v>
      </c>
    </row>
    <row r="53" spans="1:23" x14ac:dyDescent="0.2">
      <c r="A53" s="1" t="s">
        <v>42</v>
      </c>
      <c r="B53" s="4">
        <v>2</v>
      </c>
      <c r="C53" s="4">
        <v>4</v>
      </c>
      <c r="D53" s="4">
        <v>6</v>
      </c>
      <c r="E53" s="4">
        <v>7</v>
      </c>
      <c r="F53" s="4">
        <v>8</v>
      </c>
      <c r="G53" s="4">
        <v>6</v>
      </c>
      <c r="H53" s="4">
        <v>4</v>
      </c>
      <c r="I53" s="4">
        <v>3</v>
      </c>
      <c r="J53" s="4">
        <v>7</v>
      </c>
      <c r="K53" s="4">
        <v>30</v>
      </c>
      <c r="L53" s="4">
        <v>23</v>
      </c>
      <c r="M53" s="4">
        <v>16</v>
      </c>
      <c r="N53" s="4">
        <v>14</v>
      </c>
      <c r="O53" s="4">
        <v>8</v>
      </c>
      <c r="P53" s="4">
        <v>8</v>
      </c>
      <c r="Q53" s="4">
        <v>7.25</v>
      </c>
      <c r="R53" s="4">
        <v>4.416666666666667</v>
      </c>
      <c r="S53" s="4">
        <v>5.583333333333333</v>
      </c>
      <c r="T53" s="4">
        <v>5.5</v>
      </c>
      <c r="U53" s="4">
        <v>12.166666666666666</v>
      </c>
      <c r="V53" s="4">
        <v>22.583333333333332</v>
      </c>
      <c r="W53" s="19">
        <f t="shared" si="9"/>
        <v>1.0780491685893867E-2</v>
      </c>
    </row>
    <row r="54" spans="1:23" x14ac:dyDescent="0.2">
      <c r="A54" s="6" t="s">
        <v>43</v>
      </c>
      <c r="B54" s="7">
        <v>88</v>
      </c>
      <c r="C54" s="7">
        <v>110</v>
      </c>
      <c r="D54" s="7">
        <v>187</v>
      </c>
      <c r="E54" s="7">
        <v>274</v>
      </c>
      <c r="F54" s="7">
        <v>253</v>
      </c>
      <c r="G54" s="7">
        <v>166</v>
      </c>
      <c r="H54" s="7">
        <v>108</v>
      </c>
      <c r="I54" s="7">
        <v>87</v>
      </c>
      <c r="J54" s="7">
        <v>130</v>
      </c>
      <c r="K54" s="7">
        <v>431</v>
      </c>
      <c r="L54" s="7">
        <v>461</v>
      </c>
      <c r="M54" s="7">
        <v>464</v>
      </c>
      <c r="N54" s="7">
        <v>403</v>
      </c>
      <c r="O54" s="7">
        <v>367</v>
      </c>
      <c r="P54" s="7">
        <v>294</v>
      </c>
      <c r="Q54" s="7">
        <v>220.66666666666666</v>
      </c>
      <c r="R54" s="7">
        <v>163.41666666666666</v>
      </c>
      <c r="S54" s="7">
        <v>155.91666666666666</v>
      </c>
      <c r="T54" s="7">
        <v>152.58333333333334</v>
      </c>
      <c r="U54" s="7">
        <v>228.25</v>
      </c>
      <c r="V54" s="7">
        <v>432.33333333333331</v>
      </c>
      <c r="W54" s="18">
        <f t="shared" si="9"/>
        <v>0.20638077810486119</v>
      </c>
    </row>
    <row r="55" spans="1:23" x14ac:dyDescent="0.2">
      <c r="A55" s="1" t="s">
        <v>0</v>
      </c>
      <c r="B55" s="3">
        <f t="shared" ref="B55:V55" si="10">SUM(B45:B54)</f>
        <v>401</v>
      </c>
      <c r="C55" s="3">
        <f t="shared" si="10"/>
        <v>470</v>
      </c>
      <c r="D55" s="3">
        <f t="shared" si="10"/>
        <v>822</v>
      </c>
      <c r="E55" s="3">
        <f t="shared" si="10"/>
        <v>1090</v>
      </c>
      <c r="F55" s="3">
        <f t="shared" si="10"/>
        <v>1075</v>
      </c>
      <c r="G55" s="3">
        <f t="shared" si="10"/>
        <v>728</v>
      </c>
      <c r="H55" s="3">
        <f t="shared" si="10"/>
        <v>449</v>
      </c>
      <c r="I55" s="3">
        <f t="shared" si="10"/>
        <v>338</v>
      </c>
      <c r="J55" s="3">
        <f t="shared" si="10"/>
        <v>526</v>
      </c>
      <c r="K55" s="3">
        <f t="shared" si="10"/>
        <v>2179</v>
      </c>
      <c r="L55" s="3">
        <f t="shared" si="10"/>
        <v>2107</v>
      </c>
      <c r="M55" s="3">
        <f t="shared" si="10"/>
        <v>1956</v>
      </c>
      <c r="N55" s="3">
        <f t="shared" si="10"/>
        <v>1496</v>
      </c>
      <c r="O55" s="3">
        <f t="shared" si="10"/>
        <v>1324</v>
      </c>
      <c r="P55" s="3">
        <f t="shared" ref="P55:U55" si="11">SUM(P45:P54)</f>
        <v>1120</v>
      </c>
      <c r="Q55" s="3">
        <f t="shared" si="11"/>
        <v>907.99999999999989</v>
      </c>
      <c r="R55" s="3">
        <f t="shared" si="11"/>
        <v>693.74999999999989</v>
      </c>
      <c r="S55" s="3">
        <f t="shared" si="11"/>
        <v>598.58333333333326</v>
      </c>
      <c r="T55" s="3">
        <f t="shared" si="11"/>
        <v>620.33333333333326</v>
      </c>
      <c r="U55" s="3">
        <f t="shared" si="11"/>
        <v>988.16666666666663</v>
      </c>
      <c r="V55" s="3">
        <f t="shared" si="10"/>
        <v>2094.833333333333</v>
      </c>
      <c r="W55" s="5">
        <f>SUM(W45:W54)</f>
        <v>1.0000000000000002</v>
      </c>
    </row>
    <row r="57" spans="1:23" x14ac:dyDescent="0.2">
      <c r="A57" s="11" t="s">
        <v>48</v>
      </c>
    </row>
    <row r="58" spans="1:23" x14ac:dyDescent="0.2">
      <c r="A58" s="1" t="s">
        <v>34</v>
      </c>
      <c r="B58" s="4">
        <v>11</v>
      </c>
      <c r="C58" s="4">
        <v>22</v>
      </c>
      <c r="D58" s="4">
        <v>52</v>
      </c>
      <c r="E58" s="4">
        <v>51</v>
      </c>
      <c r="F58" s="4">
        <v>57</v>
      </c>
      <c r="G58" s="4">
        <v>41</v>
      </c>
      <c r="H58" s="4">
        <v>23</v>
      </c>
      <c r="I58" s="4">
        <v>17</v>
      </c>
      <c r="J58" s="4">
        <v>46</v>
      </c>
      <c r="K58" s="4">
        <v>259</v>
      </c>
      <c r="L58" s="4">
        <v>226</v>
      </c>
      <c r="M58" s="4">
        <v>187</v>
      </c>
      <c r="N58" s="4">
        <v>141</v>
      </c>
      <c r="O58" s="4">
        <v>143</v>
      </c>
      <c r="P58" s="4">
        <v>123</v>
      </c>
      <c r="Q58" s="4">
        <v>93.416666666666671</v>
      </c>
      <c r="R58" s="4">
        <v>80.666666666666671</v>
      </c>
      <c r="S58" s="4">
        <v>78.583333333333329</v>
      </c>
      <c r="T58" s="4">
        <v>76.25</v>
      </c>
      <c r="U58" s="4">
        <v>94.333333333333329</v>
      </c>
      <c r="V58" s="4">
        <v>205.33333333333334</v>
      </c>
      <c r="W58" s="19">
        <f>V58/$V$68</f>
        <v>6.0237134824593579E-2</v>
      </c>
    </row>
    <row r="59" spans="1:23" x14ac:dyDescent="0.2">
      <c r="A59" s="1" t="s">
        <v>35</v>
      </c>
      <c r="B59" s="4">
        <v>43</v>
      </c>
      <c r="C59" s="4">
        <v>42</v>
      </c>
      <c r="D59" s="4">
        <v>71</v>
      </c>
      <c r="E59" s="4">
        <v>104</v>
      </c>
      <c r="F59" s="4">
        <v>103</v>
      </c>
      <c r="G59" s="4">
        <v>72</v>
      </c>
      <c r="H59" s="4">
        <v>39</v>
      </c>
      <c r="I59" s="4">
        <v>33</v>
      </c>
      <c r="J59" s="4">
        <v>47</v>
      </c>
      <c r="K59" s="4">
        <v>326</v>
      </c>
      <c r="L59" s="4">
        <v>350</v>
      </c>
      <c r="M59" s="4">
        <v>321</v>
      </c>
      <c r="N59" s="4">
        <v>235</v>
      </c>
      <c r="O59" s="4">
        <v>227</v>
      </c>
      <c r="P59" s="4">
        <v>177</v>
      </c>
      <c r="Q59" s="4">
        <v>156.33333333333334</v>
      </c>
      <c r="R59" s="4">
        <v>137.08333333333334</v>
      </c>
      <c r="S59" s="4">
        <v>109.66666666666667</v>
      </c>
      <c r="T59" s="4">
        <v>107.08333333333333</v>
      </c>
      <c r="U59" s="4">
        <v>142.83333333333334</v>
      </c>
      <c r="V59" s="4">
        <v>287.16666666666669</v>
      </c>
      <c r="W59" s="19">
        <f t="shared" ref="W59:W67" si="12">V59/$V$68</f>
        <v>8.4243979953550929E-2</v>
      </c>
    </row>
    <row r="60" spans="1:23" x14ac:dyDescent="0.2">
      <c r="A60" s="1" t="s">
        <v>36</v>
      </c>
      <c r="B60" s="4">
        <v>33</v>
      </c>
      <c r="C60" s="4">
        <v>35</v>
      </c>
      <c r="D60" s="4">
        <v>76</v>
      </c>
      <c r="E60" s="4">
        <v>107</v>
      </c>
      <c r="F60" s="4">
        <v>99</v>
      </c>
      <c r="G60" s="4">
        <v>67</v>
      </c>
      <c r="H60" s="4">
        <v>43</v>
      </c>
      <c r="I60" s="4">
        <v>33</v>
      </c>
      <c r="J60" s="4">
        <v>64</v>
      </c>
      <c r="K60" s="4">
        <v>434</v>
      </c>
      <c r="L60" s="4">
        <v>385</v>
      </c>
      <c r="M60" s="4">
        <v>331</v>
      </c>
      <c r="N60" s="4">
        <v>250</v>
      </c>
      <c r="O60" s="4">
        <v>197</v>
      </c>
      <c r="P60" s="4">
        <v>185</v>
      </c>
      <c r="Q60" s="4">
        <v>172</v>
      </c>
      <c r="R60" s="4">
        <v>141.83333333333334</v>
      </c>
      <c r="S60" s="4">
        <v>139.16666666666666</v>
      </c>
      <c r="T60" s="4">
        <v>137.25</v>
      </c>
      <c r="U60" s="4">
        <v>195.41666666666666</v>
      </c>
      <c r="V60" s="4">
        <v>429.83333333333331</v>
      </c>
      <c r="W60" s="19">
        <f t="shared" si="12"/>
        <v>0.12609705414985944</v>
      </c>
    </row>
    <row r="61" spans="1:23" x14ac:dyDescent="0.2">
      <c r="A61" s="1" t="s">
        <v>37</v>
      </c>
      <c r="B61" s="4">
        <v>108</v>
      </c>
      <c r="C61" s="4">
        <v>92</v>
      </c>
      <c r="D61" s="4">
        <v>145</v>
      </c>
      <c r="E61" s="4">
        <v>183</v>
      </c>
      <c r="F61" s="4">
        <v>185</v>
      </c>
      <c r="G61" s="4">
        <v>125</v>
      </c>
      <c r="H61" s="4">
        <v>77</v>
      </c>
      <c r="I61" s="4">
        <v>60</v>
      </c>
      <c r="J61" s="4">
        <v>79</v>
      </c>
      <c r="K61" s="4">
        <v>388</v>
      </c>
      <c r="L61" s="4">
        <v>445</v>
      </c>
      <c r="M61" s="4">
        <v>404</v>
      </c>
      <c r="N61" s="4">
        <v>290</v>
      </c>
      <c r="O61" s="4">
        <v>238</v>
      </c>
      <c r="P61" s="4">
        <v>193</v>
      </c>
      <c r="Q61" s="4">
        <v>154.5</v>
      </c>
      <c r="R61" s="4">
        <v>113.91666666666667</v>
      </c>
      <c r="S61" s="4">
        <v>94.083333333333329</v>
      </c>
      <c r="T61" s="4">
        <v>106.83333333333333</v>
      </c>
      <c r="U61" s="4">
        <v>163.16666666666666</v>
      </c>
      <c r="V61" s="4">
        <v>431.75</v>
      </c>
      <c r="W61" s="19">
        <f t="shared" si="12"/>
        <v>0.12665933259992668</v>
      </c>
    </row>
    <row r="62" spans="1:23" x14ac:dyDescent="0.2">
      <c r="A62" s="1" t="s">
        <v>38</v>
      </c>
      <c r="B62" s="4">
        <v>88</v>
      </c>
      <c r="C62" s="4">
        <v>82</v>
      </c>
      <c r="D62" s="4">
        <v>137</v>
      </c>
      <c r="E62" s="4">
        <v>183</v>
      </c>
      <c r="F62" s="4">
        <v>185</v>
      </c>
      <c r="G62" s="4">
        <v>128</v>
      </c>
      <c r="H62" s="4">
        <v>82</v>
      </c>
      <c r="I62" s="4">
        <v>55</v>
      </c>
      <c r="J62" s="4">
        <v>103</v>
      </c>
      <c r="K62" s="4">
        <v>407</v>
      </c>
      <c r="L62" s="4">
        <v>426</v>
      </c>
      <c r="M62" s="4">
        <v>438</v>
      </c>
      <c r="N62" s="4">
        <v>405</v>
      </c>
      <c r="O62" s="4">
        <v>340</v>
      </c>
      <c r="P62" s="4">
        <v>280</v>
      </c>
      <c r="Q62" s="4">
        <v>251.5</v>
      </c>
      <c r="R62" s="4">
        <v>227.16666666666666</v>
      </c>
      <c r="S62" s="4">
        <v>218.25</v>
      </c>
      <c r="T62" s="4">
        <v>248</v>
      </c>
      <c r="U62" s="4">
        <v>402.5</v>
      </c>
      <c r="V62" s="4">
        <v>941.83333333333337</v>
      </c>
      <c r="W62" s="19">
        <f t="shared" si="12"/>
        <v>0.27629874098520968</v>
      </c>
    </row>
    <row r="63" spans="1:23" x14ac:dyDescent="0.2">
      <c r="A63" s="1" t="s">
        <v>39</v>
      </c>
      <c r="B63" s="4">
        <v>77</v>
      </c>
      <c r="C63" s="4">
        <v>76</v>
      </c>
      <c r="D63" s="4">
        <v>121</v>
      </c>
      <c r="E63" s="4">
        <v>155</v>
      </c>
      <c r="F63" s="4">
        <v>151</v>
      </c>
      <c r="G63" s="4">
        <v>116</v>
      </c>
      <c r="H63" s="4">
        <v>71</v>
      </c>
      <c r="I63" s="4">
        <v>54</v>
      </c>
      <c r="J63" s="4">
        <v>83</v>
      </c>
      <c r="K63" s="4">
        <v>372</v>
      </c>
      <c r="L63" s="4">
        <v>370</v>
      </c>
      <c r="M63" s="4">
        <v>356</v>
      </c>
      <c r="N63" s="4">
        <v>275</v>
      </c>
      <c r="O63" s="4">
        <v>209</v>
      </c>
      <c r="P63" s="4">
        <v>180</v>
      </c>
      <c r="Q63" s="4">
        <v>163.16666666666666</v>
      </c>
      <c r="R63" s="4">
        <v>134.08333333333334</v>
      </c>
      <c r="S63" s="4">
        <v>111.91666666666667</v>
      </c>
      <c r="T63" s="4">
        <v>105.66666666666667</v>
      </c>
      <c r="U63" s="4">
        <v>163.16666666666666</v>
      </c>
      <c r="V63" s="4">
        <v>317.08333333333331</v>
      </c>
      <c r="W63" s="19">
        <f t="shared" si="12"/>
        <v>9.3020413152426359E-2</v>
      </c>
    </row>
    <row r="64" spans="1:23" x14ac:dyDescent="0.2">
      <c r="A64" s="1" t="s">
        <v>40</v>
      </c>
      <c r="B64" s="4">
        <v>4</v>
      </c>
      <c r="C64" s="4">
        <v>4</v>
      </c>
      <c r="D64" s="4">
        <v>10</v>
      </c>
      <c r="E64" s="4">
        <v>10</v>
      </c>
      <c r="F64" s="4">
        <v>10</v>
      </c>
      <c r="G64" s="4">
        <v>7</v>
      </c>
      <c r="H64" s="4">
        <v>5</v>
      </c>
      <c r="I64" s="4">
        <v>4</v>
      </c>
      <c r="J64" s="4">
        <v>6</v>
      </c>
      <c r="K64" s="4">
        <v>11</v>
      </c>
      <c r="L64" s="4">
        <v>17</v>
      </c>
      <c r="M64" s="4">
        <v>12</v>
      </c>
      <c r="N64" s="4">
        <v>13</v>
      </c>
      <c r="O64" s="4">
        <v>10</v>
      </c>
      <c r="P64" s="4">
        <v>9</v>
      </c>
      <c r="Q64" s="4">
        <v>8.5833333333333339</v>
      </c>
      <c r="R64" s="4">
        <v>9.25</v>
      </c>
      <c r="S64" s="4">
        <v>5.333333333333333</v>
      </c>
      <c r="T64" s="4">
        <v>6.25</v>
      </c>
      <c r="U64" s="4">
        <v>7.5</v>
      </c>
      <c r="V64" s="4">
        <v>12.666666666666666</v>
      </c>
      <c r="W64" s="19">
        <f t="shared" si="12"/>
        <v>3.7159271482703829E-3</v>
      </c>
    </row>
    <row r="65" spans="1:23" x14ac:dyDescent="0.2">
      <c r="A65" s="1" t="s">
        <v>41</v>
      </c>
      <c r="B65" s="4">
        <v>41</v>
      </c>
      <c r="C65" s="4">
        <v>42</v>
      </c>
      <c r="D65" s="4">
        <v>42</v>
      </c>
      <c r="E65" s="4">
        <v>50</v>
      </c>
      <c r="F65" s="4">
        <v>49</v>
      </c>
      <c r="G65" s="4">
        <v>28</v>
      </c>
      <c r="H65" s="4">
        <v>24</v>
      </c>
      <c r="I65" s="4">
        <v>16</v>
      </c>
      <c r="J65" s="4">
        <v>17</v>
      </c>
      <c r="K65" s="4">
        <v>65</v>
      </c>
      <c r="L65" s="4">
        <v>50</v>
      </c>
      <c r="M65" s="4">
        <v>51</v>
      </c>
      <c r="N65" s="4">
        <v>36</v>
      </c>
      <c r="O65" s="4">
        <v>33</v>
      </c>
      <c r="P65" s="4">
        <v>34</v>
      </c>
      <c r="Q65" s="4">
        <v>31.166666666666668</v>
      </c>
      <c r="R65" s="4">
        <v>35.833333333333336</v>
      </c>
      <c r="S65" s="4">
        <v>35</v>
      </c>
      <c r="T65" s="4">
        <v>21.25</v>
      </c>
      <c r="U65" s="4">
        <v>24.916666666666668</v>
      </c>
      <c r="V65" s="4">
        <v>73.166666666666671</v>
      </c>
      <c r="W65" s="19">
        <f t="shared" si="12"/>
        <v>2.1464368659088136E-2</v>
      </c>
    </row>
    <row r="66" spans="1:23" x14ac:dyDescent="0.2">
      <c r="A66" s="1" t="s">
        <v>42</v>
      </c>
      <c r="B66" s="4">
        <v>5</v>
      </c>
      <c r="C66" s="4">
        <v>4</v>
      </c>
      <c r="D66" s="4">
        <v>4</v>
      </c>
      <c r="E66" s="4">
        <v>7</v>
      </c>
      <c r="F66" s="4">
        <v>5</v>
      </c>
      <c r="G66" s="4">
        <v>6</v>
      </c>
      <c r="H66" s="4">
        <v>2</v>
      </c>
      <c r="I66" s="4">
        <v>3</v>
      </c>
      <c r="J66" s="4">
        <v>5</v>
      </c>
      <c r="K66" s="4">
        <v>22</v>
      </c>
      <c r="L66" s="4">
        <v>18</v>
      </c>
      <c r="M66" s="4">
        <v>19</v>
      </c>
      <c r="N66" s="4">
        <v>12</v>
      </c>
      <c r="O66" s="4">
        <v>12</v>
      </c>
      <c r="P66" s="4">
        <v>10</v>
      </c>
      <c r="Q66" s="4">
        <v>12.083333333333334</v>
      </c>
      <c r="R66" s="4">
        <v>5.416666666666667</v>
      </c>
      <c r="S66" s="4">
        <v>10.5</v>
      </c>
      <c r="T66" s="4">
        <v>8.75</v>
      </c>
      <c r="U66" s="4">
        <v>16.5</v>
      </c>
      <c r="V66" s="4">
        <v>38</v>
      </c>
      <c r="W66" s="19">
        <f t="shared" si="12"/>
        <v>1.1147781444811149E-2</v>
      </c>
    </row>
    <row r="67" spans="1:23" x14ac:dyDescent="0.2">
      <c r="A67" s="6" t="s">
        <v>43</v>
      </c>
      <c r="B67" s="7">
        <v>109</v>
      </c>
      <c r="C67" s="7">
        <v>122</v>
      </c>
      <c r="D67" s="7">
        <v>181</v>
      </c>
      <c r="E67" s="7">
        <v>234</v>
      </c>
      <c r="F67" s="7">
        <v>208</v>
      </c>
      <c r="G67" s="7">
        <v>157</v>
      </c>
      <c r="H67" s="7">
        <v>112</v>
      </c>
      <c r="I67" s="7">
        <v>100</v>
      </c>
      <c r="J67" s="7">
        <v>127</v>
      </c>
      <c r="K67" s="7">
        <v>385</v>
      </c>
      <c r="L67" s="7">
        <v>501</v>
      </c>
      <c r="M67" s="7">
        <v>571</v>
      </c>
      <c r="N67" s="7">
        <v>519</v>
      </c>
      <c r="O67" s="7">
        <v>435</v>
      </c>
      <c r="P67" s="7">
        <v>373</v>
      </c>
      <c r="Q67" s="7">
        <v>277.16666666666669</v>
      </c>
      <c r="R67" s="7">
        <v>212</v>
      </c>
      <c r="S67" s="7">
        <v>231.83333333333334</v>
      </c>
      <c r="T67" s="7">
        <v>262.08333333333331</v>
      </c>
      <c r="U67" s="7">
        <v>356.41666666666669</v>
      </c>
      <c r="V67" s="7">
        <v>671.91666666666663</v>
      </c>
      <c r="W67" s="18">
        <f t="shared" si="12"/>
        <v>0.19711526708226379</v>
      </c>
    </row>
    <row r="68" spans="1:23" x14ac:dyDescent="0.2">
      <c r="A68" s="1" t="s">
        <v>0</v>
      </c>
      <c r="B68" s="3">
        <f t="shared" ref="B68:V68" si="13">SUM(B58:B67)</f>
        <v>519</v>
      </c>
      <c r="C68" s="3">
        <f t="shared" si="13"/>
        <v>521</v>
      </c>
      <c r="D68" s="3">
        <f t="shared" si="13"/>
        <v>839</v>
      </c>
      <c r="E68" s="3">
        <f t="shared" si="13"/>
        <v>1084</v>
      </c>
      <c r="F68" s="3">
        <f t="shared" si="13"/>
        <v>1052</v>
      </c>
      <c r="G68" s="3">
        <f t="shared" si="13"/>
        <v>747</v>
      </c>
      <c r="H68" s="3">
        <f t="shared" si="13"/>
        <v>478</v>
      </c>
      <c r="I68" s="3">
        <f t="shared" si="13"/>
        <v>375</v>
      </c>
      <c r="J68" s="3">
        <f t="shared" si="13"/>
        <v>577</v>
      </c>
      <c r="K68" s="3">
        <f t="shared" si="13"/>
        <v>2669</v>
      </c>
      <c r="L68" s="3">
        <f t="shared" si="13"/>
        <v>2788</v>
      </c>
      <c r="M68" s="3">
        <f t="shared" si="13"/>
        <v>2690</v>
      </c>
      <c r="N68" s="3">
        <f t="shared" si="13"/>
        <v>2176</v>
      </c>
      <c r="O68" s="3">
        <f t="shared" si="13"/>
        <v>1844</v>
      </c>
      <c r="P68" s="3">
        <f t="shared" ref="P68:U68" si="14">SUM(P58:P67)</f>
        <v>1564</v>
      </c>
      <c r="Q68" s="3">
        <f t="shared" si="14"/>
        <v>1319.9166666666667</v>
      </c>
      <c r="R68" s="3">
        <f t="shared" si="14"/>
        <v>1097.25</v>
      </c>
      <c r="S68" s="3">
        <f t="shared" si="14"/>
        <v>1034.3333333333333</v>
      </c>
      <c r="T68" s="3">
        <f t="shared" si="14"/>
        <v>1079.4166666666665</v>
      </c>
      <c r="U68" s="3">
        <f t="shared" si="14"/>
        <v>1566.7500000000002</v>
      </c>
      <c r="V68" s="3">
        <f t="shared" si="13"/>
        <v>3408.7499999999995</v>
      </c>
      <c r="W68" s="5">
        <f>SUM(W58:W67)</f>
        <v>1.0000000000000002</v>
      </c>
    </row>
    <row r="70" spans="1:23" x14ac:dyDescent="0.2">
      <c r="A70" s="11" t="s">
        <v>49</v>
      </c>
    </row>
    <row r="71" spans="1:23" x14ac:dyDescent="0.2">
      <c r="A71" s="1" t="s">
        <v>34</v>
      </c>
      <c r="B71" s="4">
        <v>10</v>
      </c>
      <c r="C71" s="4">
        <v>10</v>
      </c>
      <c r="D71" s="4">
        <v>11</v>
      </c>
      <c r="E71" s="4">
        <v>23</v>
      </c>
      <c r="F71" s="4">
        <v>25</v>
      </c>
      <c r="G71" s="4">
        <v>22</v>
      </c>
      <c r="H71" s="4">
        <v>15</v>
      </c>
      <c r="I71" s="4">
        <v>10</v>
      </c>
      <c r="J71" s="4">
        <v>14</v>
      </c>
      <c r="K71" s="4">
        <v>77</v>
      </c>
      <c r="L71" s="4">
        <v>88</v>
      </c>
      <c r="M71" s="4">
        <v>87</v>
      </c>
      <c r="N71" s="4">
        <v>76</v>
      </c>
      <c r="O71" s="4">
        <v>64</v>
      </c>
      <c r="P71" s="4">
        <v>54</v>
      </c>
      <c r="Q71" s="4">
        <v>48.5</v>
      </c>
      <c r="R71" s="4">
        <v>36.75</v>
      </c>
      <c r="S71" s="4">
        <v>47.333333333333336</v>
      </c>
      <c r="T71" s="4">
        <v>44.25</v>
      </c>
      <c r="U71" s="4">
        <v>57.083333333333336</v>
      </c>
      <c r="V71" s="4">
        <v>131.25</v>
      </c>
      <c r="W71" s="19">
        <f>V71/$V$81</f>
        <v>9.0595340811044006E-2</v>
      </c>
    </row>
    <row r="72" spans="1:23" x14ac:dyDescent="0.2">
      <c r="A72" s="1" t="s">
        <v>35</v>
      </c>
      <c r="B72" s="4">
        <v>11</v>
      </c>
      <c r="C72" s="4">
        <v>14</v>
      </c>
      <c r="D72" s="4">
        <v>18</v>
      </c>
      <c r="E72" s="4">
        <v>24</v>
      </c>
      <c r="F72" s="4">
        <v>31</v>
      </c>
      <c r="G72" s="4">
        <v>31</v>
      </c>
      <c r="H72" s="4">
        <v>27</v>
      </c>
      <c r="I72" s="4">
        <v>25</v>
      </c>
      <c r="J72" s="4">
        <v>25</v>
      </c>
      <c r="K72" s="4">
        <v>95</v>
      </c>
      <c r="L72" s="4">
        <v>113</v>
      </c>
      <c r="M72" s="4">
        <v>107</v>
      </c>
      <c r="N72" s="4">
        <v>99</v>
      </c>
      <c r="O72" s="4">
        <v>88</v>
      </c>
      <c r="P72" s="4">
        <v>71</v>
      </c>
      <c r="Q72" s="4">
        <v>50.333333333333336</v>
      </c>
      <c r="R72" s="4">
        <v>47.583333333333336</v>
      </c>
      <c r="S72" s="4">
        <v>46.166666666666664</v>
      </c>
      <c r="T72" s="4">
        <v>36.083333333333336</v>
      </c>
      <c r="U72" s="4">
        <v>47.75</v>
      </c>
      <c r="V72" s="4">
        <v>108.16666666666667</v>
      </c>
      <c r="W72" s="19">
        <f t="shared" ref="W72:W80" si="15">V72/$V$81</f>
        <v>7.4662064998561983E-2</v>
      </c>
    </row>
    <row r="73" spans="1:23" x14ac:dyDescent="0.2">
      <c r="A73" s="1" t="s">
        <v>36</v>
      </c>
      <c r="B73" s="4">
        <v>16</v>
      </c>
      <c r="C73" s="4">
        <v>17</v>
      </c>
      <c r="D73" s="4">
        <v>27</v>
      </c>
      <c r="E73" s="4">
        <v>31</v>
      </c>
      <c r="F73" s="4">
        <v>37</v>
      </c>
      <c r="G73" s="4">
        <v>35</v>
      </c>
      <c r="H73" s="4">
        <v>32</v>
      </c>
      <c r="I73" s="4">
        <v>28</v>
      </c>
      <c r="J73" s="4">
        <v>38</v>
      </c>
      <c r="K73" s="4">
        <v>192</v>
      </c>
      <c r="L73" s="4">
        <v>216</v>
      </c>
      <c r="M73" s="4">
        <v>196</v>
      </c>
      <c r="N73" s="4">
        <v>143</v>
      </c>
      <c r="O73" s="4">
        <v>115</v>
      </c>
      <c r="P73" s="4">
        <v>120</v>
      </c>
      <c r="Q73" s="4">
        <v>94</v>
      </c>
      <c r="R73" s="4">
        <v>77.583333333333329</v>
      </c>
      <c r="S73" s="4">
        <v>76.833333333333329</v>
      </c>
      <c r="T73" s="4">
        <v>71.25</v>
      </c>
      <c r="U73" s="4">
        <v>98.583333333333329</v>
      </c>
      <c r="V73" s="4">
        <v>208.25</v>
      </c>
      <c r="W73" s="19">
        <f t="shared" si="15"/>
        <v>0.14374460742018982</v>
      </c>
    </row>
    <row r="74" spans="1:23" x14ac:dyDescent="0.2">
      <c r="A74" s="1" t="s">
        <v>37</v>
      </c>
      <c r="B74" s="4">
        <v>70</v>
      </c>
      <c r="C74" s="4">
        <v>70</v>
      </c>
      <c r="D74" s="4">
        <v>86</v>
      </c>
      <c r="E74" s="4">
        <v>92</v>
      </c>
      <c r="F74" s="4">
        <v>97</v>
      </c>
      <c r="G74" s="4">
        <v>91</v>
      </c>
      <c r="H74" s="4">
        <v>67</v>
      </c>
      <c r="I74" s="4">
        <v>60</v>
      </c>
      <c r="J74" s="4">
        <v>68</v>
      </c>
      <c r="K74" s="4">
        <v>258</v>
      </c>
      <c r="L74" s="4">
        <v>281</v>
      </c>
      <c r="M74" s="4">
        <v>286</v>
      </c>
      <c r="N74" s="4">
        <v>220</v>
      </c>
      <c r="O74" s="4">
        <v>173</v>
      </c>
      <c r="P74" s="4">
        <v>141</v>
      </c>
      <c r="Q74" s="4">
        <v>107.16666666666667</v>
      </c>
      <c r="R74" s="4">
        <v>81.916666666666671</v>
      </c>
      <c r="S74" s="4">
        <v>66.083333333333329</v>
      </c>
      <c r="T74" s="4">
        <v>67.25</v>
      </c>
      <c r="U74" s="4">
        <v>86.25</v>
      </c>
      <c r="V74" s="4">
        <v>195.33333333333334</v>
      </c>
      <c r="W74" s="19">
        <f t="shared" si="15"/>
        <v>0.13482887546735692</v>
      </c>
    </row>
    <row r="75" spans="1:23" x14ac:dyDescent="0.2">
      <c r="A75" s="1" t="s">
        <v>38</v>
      </c>
      <c r="B75" s="4">
        <v>93</v>
      </c>
      <c r="C75" s="4">
        <v>69</v>
      </c>
      <c r="D75" s="4">
        <v>73</v>
      </c>
      <c r="E75" s="4">
        <v>95</v>
      </c>
      <c r="F75" s="4">
        <v>98</v>
      </c>
      <c r="G75" s="4">
        <v>78</v>
      </c>
      <c r="H75" s="4">
        <v>56</v>
      </c>
      <c r="I75" s="4">
        <v>44</v>
      </c>
      <c r="J75" s="4">
        <v>56</v>
      </c>
      <c r="K75" s="4">
        <v>142</v>
      </c>
      <c r="L75" s="4">
        <v>188</v>
      </c>
      <c r="M75" s="4">
        <v>193</v>
      </c>
      <c r="N75" s="4">
        <v>173</v>
      </c>
      <c r="O75" s="4">
        <v>139</v>
      </c>
      <c r="P75" s="4">
        <v>124</v>
      </c>
      <c r="Q75" s="4">
        <v>112.91666666666667</v>
      </c>
      <c r="R75" s="4">
        <v>90.5</v>
      </c>
      <c r="S75" s="4">
        <v>78.916666666666671</v>
      </c>
      <c r="T75" s="4">
        <v>89.333333333333329</v>
      </c>
      <c r="U75" s="4">
        <v>124.08333333333333</v>
      </c>
      <c r="V75" s="4">
        <v>320.91666666666669</v>
      </c>
      <c r="W75" s="19">
        <f t="shared" si="15"/>
        <v>0.22151279838941618</v>
      </c>
    </row>
    <row r="76" spans="1:23" x14ac:dyDescent="0.2">
      <c r="A76" s="1" t="s">
        <v>39</v>
      </c>
      <c r="B76" s="4">
        <v>63</v>
      </c>
      <c r="C76" s="4">
        <v>61</v>
      </c>
      <c r="D76" s="4">
        <v>64</v>
      </c>
      <c r="E76" s="4">
        <v>79</v>
      </c>
      <c r="F76" s="4">
        <v>81</v>
      </c>
      <c r="G76" s="4">
        <v>80</v>
      </c>
      <c r="H76" s="4">
        <v>58</v>
      </c>
      <c r="I76" s="4">
        <v>50</v>
      </c>
      <c r="J76" s="4">
        <v>45</v>
      </c>
      <c r="K76" s="4">
        <v>175</v>
      </c>
      <c r="L76" s="4">
        <v>166</v>
      </c>
      <c r="M76" s="4">
        <v>158</v>
      </c>
      <c r="N76" s="4">
        <v>126</v>
      </c>
      <c r="O76" s="4">
        <v>100</v>
      </c>
      <c r="P76" s="4">
        <v>87</v>
      </c>
      <c r="Q76" s="4">
        <v>80.416666666666671</v>
      </c>
      <c r="R76" s="4">
        <v>57.333333333333336</v>
      </c>
      <c r="S76" s="4">
        <v>44.25</v>
      </c>
      <c r="T76" s="4">
        <v>44.333333333333336</v>
      </c>
      <c r="U76" s="4">
        <v>55.833333333333336</v>
      </c>
      <c r="V76" s="4">
        <v>114.58333333333333</v>
      </c>
      <c r="W76" s="19">
        <f t="shared" si="15"/>
        <v>7.909117054932413E-2</v>
      </c>
    </row>
    <row r="77" spans="1:23" x14ac:dyDescent="0.2">
      <c r="A77" s="1" t="s">
        <v>40</v>
      </c>
      <c r="B77" s="4">
        <v>4</v>
      </c>
      <c r="C77" s="4">
        <v>2</v>
      </c>
      <c r="D77" s="4">
        <v>3</v>
      </c>
      <c r="E77" s="4">
        <v>8</v>
      </c>
      <c r="F77" s="4">
        <v>7</v>
      </c>
      <c r="G77" s="4">
        <v>5</v>
      </c>
      <c r="H77" s="4">
        <v>4</v>
      </c>
      <c r="I77" s="4">
        <v>2</v>
      </c>
      <c r="J77" s="4">
        <v>7</v>
      </c>
      <c r="K77" s="4">
        <v>9</v>
      </c>
      <c r="L77" s="4">
        <v>9</v>
      </c>
      <c r="M77" s="4">
        <v>7</v>
      </c>
      <c r="N77" s="4">
        <v>7</v>
      </c>
      <c r="O77" s="4">
        <v>6</v>
      </c>
      <c r="P77" s="4">
        <v>4</v>
      </c>
      <c r="Q77" s="4">
        <v>3.5833333333333335</v>
      </c>
      <c r="R77" s="4">
        <v>4.75</v>
      </c>
      <c r="S77" s="4">
        <v>6.666666666666667</v>
      </c>
      <c r="T77" s="4">
        <v>5.25</v>
      </c>
      <c r="U77" s="4">
        <v>6.75</v>
      </c>
      <c r="V77" s="4">
        <v>9.3333333333333339</v>
      </c>
      <c r="W77" s="19">
        <f t="shared" si="15"/>
        <v>6.4423353465631293E-3</v>
      </c>
    </row>
    <row r="78" spans="1:23" x14ac:dyDescent="0.2">
      <c r="A78" s="1" t="s">
        <v>41</v>
      </c>
      <c r="B78" s="4">
        <v>58</v>
      </c>
      <c r="C78" s="4">
        <v>63</v>
      </c>
      <c r="D78" s="4">
        <v>47</v>
      </c>
      <c r="E78" s="4">
        <v>46</v>
      </c>
      <c r="F78" s="4">
        <v>39</v>
      </c>
      <c r="G78" s="4">
        <v>32</v>
      </c>
      <c r="H78" s="4">
        <v>24</v>
      </c>
      <c r="I78" s="4">
        <v>17</v>
      </c>
      <c r="J78" s="4">
        <v>15</v>
      </c>
      <c r="K78" s="4">
        <v>39</v>
      </c>
      <c r="L78" s="4">
        <v>33</v>
      </c>
      <c r="M78" s="4">
        <v>32</v>
      </c>
      <c r="N78" s="4">
        <v>20</v>
      </c>
      <c r="O78" s="4">
        <v>11</v>
      </c>
      <c r="P78" s="4">
        <v>15</v>
      </c>
      <c r="Q78" s="4">
        <v>16.083333333333332</v>
      </c>
      <c r="R78" s="4">
        <v>18.333333333333332</v>
      </c>
      <c r="S78" s="4">
        <v>16.416666666666668</v>
      </c>
      <c r="T78" s="4">
        <v>15.583333333333334</v>
      </c>
      <c r="U78" s="4">
        <v>19.083333333333332</v>
      </c>
      <c r="V78" s="4">
        <v>49.166666666666664</v>
      </c>
      <c r="W78" s="19">
        <f t="shared" si="15"/>
        <v>3.3937302272073623E-2</v>
      </c>
    </row>
    <row r="79" spans="1:23" x14ac:dyDescent="0.2">
      <c r="A79" s="1" t="s">
        <v>42</v>
      </c>
      <c r="B79" s="4">
        <v>1</v>
      </c>
      <c r="C79" s="4">
        <v>2</v>
      </c>
      <c r="D79" s="4">
        <v>5</v>
      </c>
      <c r="E79" s="4">
        <v>3</v>
      </c>
      <c r="F79" s="4">
        <v>1</v>
      </c>
      <c r="G79" s="4">
        <v>2</v>
      </c>
      <c r="H79" s="4">
        <v>3</v>
      </c>
      <c r="I79" s="4">
        <v>4</v>
      </c>
      <c r="J79" s="4">
        <v>3</v>
      </c>
      <c r="K79" s="4">
        <v>11</v>
      </c>
      <c r="L79" s="4">
        <v>12</v>
      </c>
      <c r="M79" s="4">
        <v>8</v>
      </c>
      <c r="N79" s="4">
        <v>9</v>
      </c>
      <c r="O79" s="4">
        <v>6</v>
      </c>
      <c r="P79" s="4">
        <v>7</v>
      </c>
      <c r="Q79" s="4">
        <v>3.6666666666666665</v>
      </c>
      <c r="R79" s="4">
        <v>4</v>
      </c>
      <c r="S79" s="4">
        <v>4.25</v>
      </c>
      <c r="T79" s="4">
        <v>5.916666666666667</v>
      </c>
      <c r="U79" s="4">
        <v>6.583333333333333</v>
      </c>
      <c r="V79" s="4">
        <v>18.75</v>
      </c>
      <c r="W79" s="19">
        <f t="shared" si="15"/>
        <v>1.2942191544434857E-2</v>
      </c>
    </row>
    <row r="80" spans="1:23" x14ac:dyDescent="0.2">
      <c r="A80" s="6" t="s">
        <v>43</v>
      </c>
      <c r="B80" s="7">
        <v>114</v>
      </c>
      <c r="C80" s="7">
        <v>103</v>
      </c>
      <c r="D80" s="7">
        <v>106</v>
      </c>
      <c r="E80" s="7">
        <v>128</v>
      </c>
      <c r="F80" s="7">
        <v>138</v>
      </c>
      <c r="G80" s="7">
        <v>121</v>
      </c>
      <c r="H80" s="7">
        <v>99</v>
      </c>
      <c r="I80" s="7">
        <v>75</v>
      </c>
      <c r="J80" s="7">
        <v>102</v>
      </c>
      <c r="K80" s="7">
        <v>212</v>
      </c>
      <c r="L80" s="7">
        <v>252</v>
      </c>
      <c r="M80" s="7">
        <v>293</v>
      </c>
      <c r="N80" s="7">
        <v>252</v>
      </c>
      <c r="O80" s="7">
        <v>212</v>
      </c>
      <c r="P80" s="7">
        <v>176</v>
      </c>
      <c r="Q80" s="7">
        <v>136.16666666666666</v>
      </c>
      <c r="R80" s="7">
        <v>112.16666666666667</v>
      </c>
      <c r="S80" s="7">
        <v>115.25</v>
      </c>
      <c r="T80" s="7">
        <v>130</v>
      </c>
      <c r="U80" s="7">
        <v>171.16666666666666</v>
      </c>
      <c r="V80" s="7">
        <v>293</v>
      </c>
      <c r="W80" s="18">
        <f t="shared" si="15"/>
        <v>0.20224331320103536</v>
      </c>
    </row>
    <row r="81" spans="1:23" x14ac:dyDescent="0.2">
      <c r="A81" s="1" t="s">
        <v>0</v>
      </c>
      <c r="B81" s="3">
        <f t="shared" ref="B81:V81" si="16">SUM(B71:B80)</f>
        <v>440</v>
      </c>
      <c r="C81" s="3">
        <f t="shared" si="16"/>
        <v>411</v>
      </c>
      <c r="D81" s="3">
        <f t="shared" si="16"/>
        <v>440</v>
      </c>
      <c r="E81" s="3">
        <f t="shared" si="16"/>
        <v>529</v>
      </c>
      <c r="F81" s="3">
        <f t="shared" si="16"/>
        <v>554</v>
      </c>
      <c r="G81" s="3">
        <f t="shared" si="16"/>
        <v>497</v>
      </c>
      <c r="H81" s="3">
        <f t="shared" si="16"/>
        <v>385</v>
      </c>
      <c r="I81" s="3">
        <f t="shared" si="16"/>
        <v>315</v>
      </c>
      <c r="J81" s="3">
        <f t="shared" si="16"/>
        <v>373</v>
      </c>
      <c r="K81" s="3">
        <f t="shared" si="16"/>
        <v>1210</v>
      </c>
      <c r="L81" s="3">
        <f t="shared" si="16"/>
        <v>1358</v>
      </c>
      <c r="M81" s="3">
        <f t="shared" si="16"/>
        <v>1367</v>
      </c>
      <c r="N81" s="3">
        <f t="shared" si="16"/>
        <v>1125</v>
      </c>
      <c r="O81" s="3">
        <f t="shared" si="16"/>
        <v>914</v>
      </c>
      <c r="P81" s="3">
        <f t="shared" ref="P81:U81" si="17">SUM(P71:P80)</f>
        <v>799</v>
      </c>
      <c r="Q81" s="3">
        <f t="shared" si="17"/>
        <v>652.83333333333326</v>
      </c>
      <c r="R81" s="3">
        <f t="shared" si="17"/>
        <v>530.91666666666663</v>
      </c>
      <c r="S81" s="3">
        <f t="shared" si="17"/>
        <v>502.16666666666669</v>
      </c>
      <c r="T81" s="3">
        <f t="shared" si="17"/>
        <v>509.25</v>
      </c>
      <c r="U81" s="3">
        <f t="shared" si="17"/>
        <v>673.16666666666663</v>
      </c>
      <c r="V81" s="3">
        <f t="shared" si="16"/>
        <v>1448.75</v>
      </c>
      <c r="W81" s="5">
        <f>SUM(W71:W80)</f>
        <v>1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Starfsstéttir</vt:lpstr>
      <vt:lpstr>eftir búsetu</vt:lpstr>
      <vt:lpstr>eftir kyni</vt:lpstr>
      <vt:lpstr>eftir aldri</vt:lpstr>
      <vt:lpstr>e. bús. og kyni</vt:lpstr>
      <vt:lpstr>e. bús. og aldri</vt:lpstr>
      <vt:lpstr>e. kyni og aldri</vt:lpstr>
    </vt:vector>
  </TitlesOfParts>
  <Company>Vinnumálastofnun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Sigurðsson</dc:creator>
  <cp:lastModifiedBy>Frank Friðriksson</cp:lastModifiedBy>
  <dcterms:created xsi:type="dcterms:W3CDTF">2003-02-07T15:37:00Z</dcterms:created>
  <dcterms:modified xsi:type="dcterms:W3CDTF">2021-01-27T11:40:14Z</dcterms:modified>
</cp:coreProperties>
</file>