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927"/>
  <workbookPr defaultThemeVersion="124226"/>
  <mc:AlternateContent xmlns:mc="http://schemas.openxmlformats.org/markup-compatibility/2006">
    <mc:Choice Requires="x15">
      <x15ac:absPath xmlns:x15ac="http://schemas.microsoft.com/office/spreadsheetml/2010/11/ac" url="J:\Karl\Úrræði-vinnumiðlun\"/>
    </mc:Choice>
  </mc:AlternateContent>
  <bookViews>
    <workbookView xWindow="240" yWindow="45" windowWidth="17235" windowHeight="12090" tabRatio="688" activeTab="1"/>
  </bookViews>
  <sheets>
    <sheet name="Skýringar" sheetId="3" r:id="rId1"/>
    <sheet name="Úrræði 2009-2016" sheetId="1" r:id="rId2"/>
    <sheet name="Einstaklingar í úrræðum" sheetId="2" r:id="rId3"/>
  </sheets>
  <calcPr calcId="171027"/>
</workbook>
</file>

<file path=xl/calcChain.xml><?xml version="1.0" encoding="utf-8"?>
<calcChain xmlns="http://schemas.openxmlformats.org/spreadsheetml/2006/main">
  <c r="Q37" i="2" l="1"/>
  <c r="Q28" i="2"/>
  <c r="Q29" i="2"/>
  <c r="Q30" i="2"/>
  <c r="Q31" i="2"/>
  <c r="Q32" i="2"/>
  <c r="Q33" i="2"/>
  <c r="Q34" i="2"/>
  <c r="Q27" i="2"/>
  <c r="Q23" i="2"/>
  <c r="Q24" i="2"/>
  <c r="Q22" i="2"/>
  <c r="Q16" i="2"/>
  <c r="Q17" i="2"/>
  <c r="Q18" i="2"/>
  <c r="Q19" i="2"/>
  <c r="Q15" i="2"/>
  <c r="Q11" i="2"/>
  <c r="Q12" i="2"/>
  <c r="Q10" i="2"/>
  <c r="Q7" i="2"/>
  <c r="Q6" i="2"/>
  <c r="I3" i="2" l="1"/>
  <c r="R22" i="2" l="1"/>
  <c r="R16" i="2"/>
  <c r="R17" i="2"/>
  <c r="R18" i="2"/>
  <c r="R19" i="2"/>
  <c r="R15" i="2"/>
  <c r="R11" i="2"/>
  <c r="R7" i="2"/>
  <c r="R27" i="2"/>
  <c r="R23" i="2"/>
  <c r="R24" i="2"/>
  <c r="R12" i="2"/>
  <c r="R37" i="2"/>
  <c r="R28" i="2"/>
  <c r="R29" i="2"/>
  <c r="R30" i="2"/>
  <c r="R31" i="2"/>
  <c r="R32" i="2"/>
  <c r="R33" i="2"/>
  <c r="R34" i="2"/>
  <c r="R10" i="2"/>
  <c r="R6" i="2"/>
  <c r="D3" i="2"/>
  <c r="M27" i="2" l="1"/>
  <c r="M23" i="2"/>
  <c r="M24" i="2"/>
  <c r="M19" i="2"/>
  <c r="M37" i="2"/>
  <c r="M28" i="2"/>
  <c r="M29" i="2"/>
  <c r="M30" i="2"/>
  <c r="M31" i="2"/>
  <c r="M32" i="2"/>
  <c r="M33" i="2"/>
  <c r="M34" i="2"/>
  <c r="M10" i="2"/>
  <c r="M6" i="2"/>
  <c r="M16" i="2"/>
  <c r="M17" i="2"/>
  <c r="M18" i="2"/>
  <c r="M15" i="2"/>
  <c r="M11" i="2"/>
  <c r="M12" i="2"/>
  <c r="M7" i="2"/>
  <c r="M22" i="2"/>
  <c r="G3" i="2"/>
  <c r="P37" i="2" l="1"/>
  <c r="P28" i="2"/>
  <c r="P29" i="2"/>
  <c r="P30" i="2"/>
  <c r="P31" i="2"/>
  <c r="P32" i="2"/>
  <c r="P33" i="2"/>
  <c r="P34" i="2"/>
  <c r="P10" i="2"/>
  <c r="P6" i="2"/>
  <c r="P27" i="2"/>
  <c r="P15" i="2"/>
  <c r="P11" i="2"/>
  <c r="P12" i="2"/>
  <c r="P7" i="2"/>
  <c r="P24" i="2"/>
  <c r="P22" i="2"/>
  <c r="P16" i="2"/>
  <c r="P17" i="2"/>
  <c r="P18" i="2"/>
  <c r="P19" i="2"/>
  <c r="P23" i="2"/>
  <c r="F3" i="2"/>
  <c r="O15" i="2" l="1"/>
  <c r="O11" i="2"/>
  <c r="O12" i="2"/>
  <c r="O7" i="2"/>
  <c r="O29" i="2"/>
  <c r="O32" i="2"/>
  <c r="O10" i="2"/>
  <c r="O22" i="2"/>
  <c r="O16" i="2"/>
  <c r="O17" i="2"/>
  <c r="O18" i="2"/>
  <c r="O19" i="2"/>
  <c r="O28" i="2"/>
  <c r="O31" i="2"/>
  <c r="O34" i="2"/>
  <c r="O6" i="2"/>
  <c r="O27" i="2"/>
  <c r="O23" i="2"/>
  <c r="O24" i="2"/>
  <c r="O37" i="2"/>
  <c r="O30" i="2"/>
  <c r="O33" i="2"/>
  <c r="E3" i="2"/>
  <c r="N22" i="2" l="1"/>
  <c r="N16" i="2"/>
  <c r="N17" i="2"/>
  <c r="N18" i="2"/>
  <c r="N19" i="2"/>
  <c r="N27" i="2"/>
  <c r="N23" i="2"/>
  <c r="N24" i="2"/>
  <c r="N11" i="2"/>
  <c r="N37" i="2"/>
  <c r="N28" i="2"/>
  <c r="N29" i="2"/>
  <c r="N30" i="2"/>
  <c r="N31" i="2"/>
  <c r="N32" i="2"/>
  <c r="N33" i="2"/>
  <c r="N34" i="2"/>
  <c r="N10" i="2"/>
  <c r="N6" i="2"/>
  <c r="N15" i="2"/>
  <c r="N12" i="2"/>
  <c r="N7" i="2"/>
  <c r="C3" i="2"/>
  <c r="L37" i="2" l="1"/>
  <c r="L28" i="2"/>
  <c r="L29" i="2"/>
  <c r="L30" i="2"/>
  <c r="L31" i="2"/>
  <c r="L32" i="2"/>
  <c r="L33" i="2"/>
  <c r="L34" i="2"/>
  <c r="L10" i="2"/>
  <c r="L6" i="2"/>
  <c r="L24" i="2"/>
  <c r="L15" i="2"/>
  <c r="L11" i="2"/>
  <c r="L12" i="2"/>
  <c r="L7" i="2"/>
  <c r="L23" i="2"/>
  <c r="L22" i="2"/>
  <c r="L16" i="2"/>
  <c r="L17" i="2"/>
  <c r="L18" i="2"/>
  <c r="L19" i="2"/>
  <c r="L27" i="2"/>
  <c r="B3" i="2"/>
  <c r="K38" i="2" l="1"/>
  <c r="O38" i="2"/>
  <c r="K39" i="2"/>
  <c r="O39" i="2"/>
  <c r="K40" i="2"/>
  <c r="O40" i="2"/>
  <c r="K41" i="2"/>
  <c r="O41" i="2"/>
  <c r="K42" i="2"/>
  <c r="O42" i="2"/>
  <c r="K43" i="2"/>
  <c r="O43" i="2"/>
  <c r="K44" i="2"/>
  <c r="O44" i="2"/>
  <c r="K45" i="2"/>
  <c r="O45" i="2"/>
  <c r="K46" i="2"/>
  <c r="O46" i="2"/>
  <c r="K47" i="2"/>
  <c r="O47" i="2"/>
  <c r="L38" i="2"/>
  <c r="P38" i="2"/>
  <c r="L39" i="2"/>
  <c r="P39" i="2"/>
  <c r="L40" i="2"/>
  <c r="P40" i="2"/>
  <c r="L41" i="2"/>
  <c r="P41" i="2"/>
  <c r="L42" i="2"/>
  <c r="P42" i="2"/>
  <c r="L43" i="2"/>
  <c r="P43" i="2"/>
  <c r="L44" i="2"/>
  <c r="P44" i="2"/>
  <c r="L45" i="2"/>
  <c r="P45" i="2"/>
  <c r="L46" i="2"/>
  <c r="P46" i="2"/>
  <c r="L47" i="2"/>
  <c r="P47" i="2"/>
  <c r="M38" i="2"/>
  <c r="Q38" i="2"/>
  <c r="M39" i="2"/>
  <c r="Q39" i="2"/>
  <c r="M40" i="2"/>
  <c r="Q40" i="2"/>
  <c r="M41" i="2"/>
  <c r="Q41" i="2"/>
  <c r="M42" i="2"/>
  <c r="Q42" i="2"/>
  <c r="M43" i="2"/>
  <c r="Q43" i="2"/>
  <c r="M44" i="2"/>
  <c r="Q44" i="2"/>
  <c r="M45" i="2"/>
  <c r="Q45" i="2"/>
  <c r="M46" i="2"/>
  <c r="Q46" i="2"/>
  <c r="M47" i="2"/>
  <c r="Q47" i="2"/>
  <c r="N38" i="2"/>
  <c r="R38" i="2"/>
  <c r="N39" i="2"/>
  <c r="R39" i="2"/>
  <c r="N40" i="2"/>
  <c r="R40" i="2"/>
  <c r="N41" i="2"/>
  <c r="R41" i="2"/>
  <c r="N42" i="2"/>
  <c r="R42" i="2"/>
  <c r="N43" i="2"/>
  <c r="R43" i="2"/>
  <c r="N44" i="2"/>
  <c r="R44" i="2"/>
  <c r="N45" i="2"/>
  <c r="R45" i="2"/>
  <c r="N46" i="2"/>
  <c r="R46" i="2"/>
  <c r="N47" i="2"/>
  <c r="R47" i="2"/>
  <c r="K11" i="2"/>
  <c r="K12" i="2"/>
  <c r="K27" i="2"/>
  <c r="K7" i="2"/>
  <c r="K28" i="2"/>
  <c r="K31" i="2"/>
  <c r="K34" i="2"/>
  <c r="K16" i="2"/>
  <c r="K17" i="2"/>
  <c r="K18" i="2"/>
  <c r="K19" i="2"/>
  <c r="K22" i="2"/>
  <c r="K6" i="2"/>
  <c r="K30" i="2"/>
  <c r="K33" i="2"/>
  <c r="K10" i="2"/>
  <c r="K23" i="2"/>
  <c r="K24" i="2"/>
  <c r="K15" i="2"/>
  <c r="K29" i="2"/>
  <c r="K32" i="2"/>
  <c r="K37" i="2"/>
  <c r="B3" i="1"/>
  <c r="K47" i="1" l="1"/>
  <c r="K51" i="1"/>
  <c r="K37" i="1"/>
  <c r="K41" i="1"/>
  <c r="K31" i="1"/>
  <c r="K24" i="1"/>
  <c r="K34" i="1"/>
  <c r="K7" i="1"/>
  <c r="K29" i="1"/>
  <c r="K10" i="1"/>
  <c r="K35" i="1"/>
  <c r="K39" i="1"/>
  <c r="K46" i="1"/>
  <c r="K50" i="1"/>
  <c r="K54" i="1"/>
  <c r="K36" i="1"/>
  <c r="K40" i="1"/>
  <c r="K30" i="1"/>
  <c r="K23" i="1"/>
  <c r="K45" i="1"/>
  <c r="K49" i="1"/>
  <c r="K53" i="1"/>
  <c r="K26" i="1"/>
  <c r="K6" i="1"/>
  <c r="K25" i="1"/>
  <c r="K44" i="1"/>
  <c r="K14" i="1"/>
  <c r="K52" i="1"/>
  <c r="K38" i="1"/>
  <c r="K19" i="1"/>
  <c r="K22" i="1"/>
  <c r="K9" i="1"/>
  <c r="K48" i="1"/>
  <c r="K18" i="1"/>
  <c r="K17" i="1"/>
  <c r="K8" i="1"/>
  <c r="K13" i="1"/>
  <c r="C3" i="1"/>
  <c r="L48" i="1" l="1"/>
  <c r="L52" i="1"/>
  <c r="L44" i="1"/>
  <c r="L38" i="1"/>
  <c r="L25" i="1"/>
  <c r="L18" i="1"/>
  <c r="L8" i="1"/>
  <c r="L6" i="1"/>
  <c r="L14" i="1"/>
  <c r="L7" i="1"/>
  <c r="L40" i="1"/>
  <c r="L47" i="1"/>
  <c r="L51" i="1"/>
  <c r="L37" i="1"/>
  <c r="L41" i="1"/>
  <c r="L31" i="1"/>
  <c r="L24" i="1"/>
  <c r="L22" i="1"/>
  <c r="L17" i="1"/>
  <c r="L46" i="1"/>
  <c r="L50" i="1"/>
  <c r="L54" i="1"/>
  <c r="L36" i="1"/>
  <c r="L30" i="1"/>
  <c r="L53" i="1"/>
  <c r="L39" i="1"/>
  <c r="L13" i="1"/>
  <c r="L49" i="1"/>
  <c r="L35" i="1"/>
  <c r="L34" i="1"/>
  <c r="L26" i="1"/>
  <c r="L45" i="1"/>
  <c r="L23" i="1"/>
  <c r="L10" i="1"/>
  <c r="L9" i="1"/>
  <c r="L29" i="1"/>
  <c r="L19" i="1"/>
  <c r="D3" i="1"/>
  <c r="M45" i="1" l="1"/>
  <c r="M49" i="1"/>
  <c r="M53" i="1"/>
  <c r="M35" i="1"/>
  <c r="M39" i="1"/>
  <c r="M34" i="1"/>
  <c r="M29" i="1"/>
  <c r="M26" i="1"/>
  <c r="M19" i="1"/>
  <c r="M9" i="1"/>
  <c r="M8" i="1"/>
  <c r="M6" i="1"/>
  <c r="M14" i="1"/>
  <c r="M41" i="1"/>
  <c r="M48" i="1"/>
  <c r="M52" i="1"/>
  <c r="M44" i="1"/>
  <c r="M38" i="1"/>
  <c r="M25" i="1"/>
  <c r="M18" i="1"/>
  <c r="M47" i="1"/>
  <c r="M51" i="1"/>
  <c r="M37" i="1"/>
  <c r="M31" i="1"/>
  <c r="M46" i="1"/>
  <c r="M22" i="1"/>
  <c r="M7" i="1"/>
  <c r="M13" i="1"/>
  <c r="M54" i="1"/>
  <c r="M40" i="1"/>
  <c r="M24" i="1"/>
  <c r="M17" i="1"/>
  <c r="M50" i="1"/>
  <c r="M36" i="1"/>
  <c r="M30" i="1"/>
  <c r="M23" i="1"/>
  <c r="M10" i="1"/>
  <c r="I3" i="1"/>
  <c r="R45" i="1" l="1"/>
  <c r="R49" i="1"/>
  <c r="R53" i="1"/>
  <c r="R35" i="1"/>
  <c r="R39" i="1"/>
  <c r="R34" i="1"/>
  <c r="R29" i="1"/>
  <c r="R26" i="1"/>
  <c r="R19" i="1"/>
  <c r="R9" i="1"/>
  <c r="R8" i="1"/>
  <c r="R6" i="1"/>
  <c r="R14" i="1"/>
  <c r="R37" i="1"/>
  <c r="R48" i="1"/>
  <c r="R52" i="1"/>
  <c r="R44" i="1"/>
  <c r="R38" i="1"/>
  <c r="R25" i="1"/>
  <c r="R18" i="1"/>
  <c r="R47" i="1"/>
  <c r="R51" i="1"/>
  <c r="R41" i="1"/>
  <c r="R50" i="1"/>
  <c r="R36" i="1"/>
  <c r="R30" i="1"/>
  <c r="R24" i="1"/>
  <c r="R17" i="1"/>
  <c r="R46" i="1"/>
  <c r="R23" i="1"/>
  <c r="R10" i="1"/>
  <c r="R31" i="1"/>
  <c r="R22" i="1"/>
  <c r="R7" i="1"/>
  <c r="R13" i="1"/>
  <c r="R54" i="1"/>
  <c r="R40" i="1"/>
  <c r="G3" i="1"/>
  <c r="F3" i="1"/>
  <c r="E3" i="1"/>
  <c r="N46" i="1" l="1"/>
  <c r="N50" i="1"/>
  <c r="N54" i="1"/>
  <c r="N36" i="1"/>
  <c r="N40" i="1"/>
  <c r="N30" i="1"/>
  <c r="N23" i="1"/>
  <c r="N10" i="1"/>
  <c r="N13" i="1"/>
  <c r="N9" i="1"/>
  <c r="N45" i="1"/>
  <c r="N49" i="1"/>
  <c r="N53" i="1"/>
  <c r="N35" i="1"/>
  <c r="N39" i="1"/>
  <c r="N34" i="1"/>
  <c r="N29" i="1"/>
  <c r="N26" i="1"/>
  <c r="N19" i="1"/>
  <c r="N48" i="1"/>
  <c r="N52" i="1"/>
  <c r="N44" i="1"/>
  <c r="N38" i="1"/>
  <c r="N41" i="1"/>
  <c r="N18" i="1"/>
  <c r="N8" i="1"/>
  <c r="N51" i="1"/>
  <c r="N37" i="1"/>
  <c r="N31" i="1"/>
  <c r="N22" i="1"/>
  <c r="N7" i="1"/>
  <c r="N47" i="1"/>
  <c r="N25" i="1"/>
  <c r="N6" i="1"/>
  <c r="N14" i="1"/>
  <c r="N24" i="1"/>
  <c r="N17" i="1"/>
  <c r="O47" i="1"/>
  <c r="O51" i="1"/>
  <c r="O37" i="1"/>
  <c r="O41" i="1"/>
  <c r="O31" i="1"/>
  <c r="O24" i="1"/>
  <c r="O22" i="1"/>
  <c r="O17" i="1"/>
  <c r="O7" i="1"/>
  <c r="O10" i="1"/>
  <c r="O13" i="1"/>
  <c r="O34" i="1"/>
  <c r="O46" i="1"/>
  <c r="O50" i="1"/>
  <c r="O54" i="1"/>
  <c r="O36" i="1"/>
  <c r="O40" i="1"/>
  <c r="O30" i="1"/>
  <c r="O23" i="1"/>
  <c r="O45" i="1"/>
  <c r="O49" i="1"/>
  <c r="O53" i="1"/>
  <c r="O35" i="1"/>
  <c r="O39" i="1"/>
  <c r="O48" i="1"/>
  <c r="O44" i="1"/>
  <c r="O29" i="1"/>
  <c r="O19" i="1"/>
  <c r="O9" i="1"/>
  <c r="O6" i="1"/>
  <c r="O18" i="1"/>
  <c r="O8" i="1"/>
  <c r="O14" i="1"/>
  <c r="O26" i="1"/>
  <c r="O52" i="1"/>
  <c r="O38" i="1"/>
  <c r="O25" i="1"/>
  <c r="P48" i="1"/>
  <c r="P52" i="1"/>
  <c r="P44" i="1"/>
  <c r="P38" i="1"/>
  <c r="P25" i="1"/>
  <c r="P18" i="1"/>
  <c r="P8" i="1"/>
  <c r="P6" i="1"/>
  <c r="P14" i="1"/>
  <c r="P17" i="1"/>
  <c r="P7" i="1"/>
  <c r="P30" i="1"/>
  <c r="P47" i="1"/>
  <c r="P51" i="1"/>
  <c r="P37" i="1"/>
  <c r="P41" i="1"/>
  <c r="P31" i="1"/>
  <c r="P24" i="1"/>
  <c r="P22" i="1"/>
  <c r="P46" i="1"/>
  <c r="P50" i="1"/>
  <c r="P54" i="1"/>
  <c r="P36" i="1"/>
  <c r="P40" i="1"/>
  <c r="P23" i="1"/>
  <c r="P10" i="1"/>
  <c r="P53" i="1"/>
  <c r="P39" i="1"/>
  <c r="P29" i="1"/>
  <c r="P19" i="1"/>
  <c r="P9" i="1"/>
  <c r="P49" i="1"/>
  <c r="P35" i="1"/>
  <c r="P34" i="1"/>
  <c r="P13" i="1"/>
  <c r="P45" i="1"/>
  <c r="P26" i="1"/>
  <c r="Q44" i="1"/>
  <c r="Q35" i="1"/>
  <c r="Q36" i="1"/>
  <c r="Q37" i="1"/>
  <c r="Q38" i="1"/>
  <c r="Q39" i="1"/>
  <c r="Q40" i="1"/>
  <c r="Q41" i="1"/>
  <c r="Q17" i="1"/>
  <c r="Q6" i="1"/>
  <c r="Q13" i="1"/>
  <c r="Q45" i="1"/>
  <c r="Q46" i="1"/>
  <c r="Q47" i="1"/>
  <c r="Q48" i="1"/>
  <c r="Q49" i="1"/>
  <c r="Q50" i="1"/>
  <c r="Q51" i="1"/>
  <c r="Q52" i="1"/>
  <c r="Q53" i="1"/>
  <c r="Q54" i="1"/>
  <c r="Q22" i="1"/>
  <c r="Q18" i="1"/>
  <c r="Q19" i="1"/>
  <c r="Q7" i="1"/>
  <c r="Q8" i="1"/>
  <c r="Q9" i="1"/>
  <c r="Q10" i="1"/>
  <c r="Q14" i="1"/>
  <c r="Q29" i="1"/>
  <c r="Q23" i="1"/>
  <c r="Q24" i="1"/>
  <c r="Q25" i="1"/>
  <c r="Q26" i="1"/>
  <c r="Q34" i="1"/>
  <c r="Q30" i="1"/>
  <c r="Q31" i="1"/>
</calcChain>
</file>

<file path=xl/sharedStrings.xml><?xml version="1.0" encoding="utf-8"?>
<sst xmlns="http://schemas.openxmlformats.org/spreadsheetml/2006/main" count="86" uniqueCount="54">
  <si>
    <t>Alls</t>
  </si>
  <si>
    <t>Karl</t>
  </si>
  <si>
    <t>Kona</t>
  </si>
  <si>
    <t>Úrræði eftir kyni</t>
  </si>
  <si>
    <t>Úrræði eftir aldri</t>
  </si>
  <si>
    <t xml:space="preserve">18-29 ára </t>
  </si>
  <si>
    <t>30-49 ára</t>
  </si>
  <si>
    <t>50 ára og eldri</t>
  </si>
  <si>
    <t>Úrræði eftir menntun</t>
  </si>
  <si>
    <t>Grunnskólamenntun</t>
  </si>
  <si>
    <t>Framhaldsskólamenntun</t>
  </si>
  <si>
    <t>Iðnnám</t>
  </si>
  <si>
    <t>Stúdentspróf</t>
  </si>
  <si>
    <t>Háskólamenntun</t>
  </si>
  <si>
    <t>Úrræði eftir ríkisborgararétti</t>
  </si>
  <si>
    <t>Austurland</t>
  </si>
  <si>
    <t>Höfuðborgarsvæðið</t>
  </si>
  <si>
    <t>Norðurland eystra</t>
  </si>
  <si>
    <t>Norðurland vestra</t>
  </si>
  <si>
    <t>Suðurland</t>
  </si>
  <si>
    <t>Suðurnes</t>
  </si>
  <si>
    <t>Vestfirðir</t>
  </si>
  <si>
    <t>Vesturland</t>
  </si>
  <si>
    <t>Íslendingar</t>
  </si>
  <si>
    <t>Pólverjar</t>
  </si>
  <si>
    <t>Aðrir</t>
  </si>
  <si>
    <t>Grunnúrræði</t>
  </si>
  <si>
    <t>Námskeið</t>
  </si>
  <si>
    <t>Námsleiðir</t>
  </si>
  <si>
    <t>Atvinnutengt</t>
  </si>
  <si>
    <t>Starfsþjálfun</t>
  </si>
  <si>
    <t>Stjórnendur</t>
  </si>
  <si>
    <t>Sérfræðingar</t>
  </si>
  <si>
    <t>Sérmenntað starfsfólk</t>
  </si>
  <si>
    <t>Skrifstofufólk</t>
  </si>
  <si>
    <t>Starfsf. við ýmis þjónustustörf</t>
  </si>
  <si>
    <t>Sölu- og afgreiðslufólk</t>
  </si>
  <si>
    <t>Bændur og fiskimenn</t>
  </si>
  <si>
    <t>Iðnaðarmenn og sérh. iðnv.fólk</t>
  </si>
  <si>
    <t>Véla- og vélgæslufólk</t>
  </si>
  <si>
    <t>Verkafólk</t>
  </si>
  <si>
    <t>Annað/Óvíst</t>
  </si>
  <si>
    <t>Úrræði 2009-2016</t>
  </si>
  <si>
    <t>Úrræði eftir þjónustuskrifstofum</t>
  </si>
  <si>
    <t>Tegund úrræða</t>
  </si>
  <si>
    <t>Úrræði eftir starfsstétt</t>
  </si>
  <si>
    <t>Kyn einstaklings</t>
  </si>
  <si>
    <t>Aldur einstaklings</t>
  </si>
  <si>
    <t>Menntun einstaklings</t>
  </si>
  <si>
    <t>Ríkisborgararéttur einstaklings</t>
  </si>
  <si>
    <t>Búseta einstaklings</t>
  </si>
  <si>
    <t>Starfsstétt einstaklings</t>
  </si>
  <si>
    <t>Fjöldi einstaklinga</t>
  </si>
  <si>
    <t>Fjöldi sem tók þátt í úrræðum 2009-2016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</si>
</sst>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k_r_._-;\-* #,##0.00\ _k_r_._-;_-* &quot;-&quot;??\ _k_r_._-;_-@_-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0"/>
      <name val="Times New Roman"/>
      <family val="1"/>
    </font>
    <font>
      <sz val="10"/>
      <name val="Arial"/>
      <family val="2"/>
    </font>
    <font>
      <b/>
      <i/>
      <sz val="1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81">
    <xf numFmtId="0" fontId="0" fillId="0" borderId="0"/>
    <xf numFmtId="9" fontId="2" fillId="0" borderId="0" applyFont="0" applyFill="0" applyBorder="0" applyAlignment="0" applyProtection="0"/>
    <xf numFmtId="0" fontId="4" fillId="0" borderId="0"/>
    <xf numFmtId="0" fontId="5" fillId="0" borderId="0"/>
    <xf numFmtId="164" fontId="5" fillId="0" borderId="0" applyFont="0" applyFill="0" applyBorder="0" applyAlignment="0" applyProtection="0"/>
    <xf numFmtId="0" fontId="4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164" fontId="5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4" fillId="0" borderId="0"/>
  </cellStyleXfs>
  <cellXfs count="31">
    <xf numFmtId="0" fontId="0" fillId="0" borderId="0" xfId="0"/>
    <xf numFmtId="0" fontId="1" fillId="0" borderId="0" xfId="0" applyFont="1"/>
    <xf numFmtId="0" fontId="3" fillId="0" borderId="0" xfId="0" applyFont="1"/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  <xf numFmtId="0" fontId="1" fillId="3" borderId="0" xfId="0" applyFont="1" applyFill="1"/>
    <xf numFmtId="0" fontId="0" fillId="0" borderId="0" xfId="0" applyAlignment="1">
      <alignment horizontal="left"/>
    </xf>
    <xf numFmtId="9" fontId="0" fillId="0" borderId="0" xfId="1" applyFont="1"/>
    <xf numFmtId="0" fontId="0" fillId="0" borderId="0" xfId="0" applyAlignment="1">
      <alignment horizontal="left"/>
    </xf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center"/>
    </xf>
    <xf numFmtId="0" fontId="0" fillId="0" borderId="0" xfId="0" applyAlignment="1">
      <alignment horizontal="left"/>
    </xf>
    <xf numFmtId="0" fontId="0" fillId="0" borderId="0" xfId="0" applyNumberFormat="1"/>
    <xf numFmtId="0" fontId="7" fillId="0" borderId="0" xfId="3" applyFont="1"/>
    <xf numFmtId="0" fontId="8" fillId="0" borderId="0" xfId="3" applyFont="1"/>
    <xf numFmtId="0" fontId="8" fillId="0" borderId="0" xfId="3" applyFont="1" applyBorder="1"/>
    <xf numFmtId="0" fontId="0" fillId="0" borderId="0" xfId="0" applyFont="1" applyAlignment="1">
      <alignment horizontal="left"/>
    </xf>
    <xf numFmtId="0" fontId="0" fillId="0" borderId="0" xfId="0" applyAlignment="1"/>
    <xf numFmtId="3" fontId="0" fillId="3" borderId="0" xfId="0" applyNumberFormat="1" applyFill="1"/>
    <xf numFmtId="3" fontId="0" fillId="0" borderId="0" xfId="0" applyNumberFormat="1"/>
    <xf numFmtId="3" fontId="0" fillId="0" borderId="0" xfId="0" applyNumberFormat="1" applyAlignment="1">
      <alignment horizontal="left"/>
    </xf>
    <xf numFmtId="3" fontId="3" fillId="0" borderId="0" xfId="0" applyNumberFormat="1" applyFont="1"/>
    <xf numFmtId="3" fontId="0" fillId="0" borderId="0" xfId="1" applyNumberFormat="1" applyFont="1"/>
    <xf numFmtId="3" fontId="3" fillId="0" borderId="0" xfId="0" applyNumberFormat="1" applyFont="1" applyAlignment="1">
      <alignment horizontal="left"/>
    </xf>
    <xf numFmtId="3" fontId="7" fillId="0" borderId="0" xfId="3" applyNumberFormat="1" applyFont="1"/>
    <xf numFmtId="0" fontId="1" fillId="0" borderId="0" xfId="0" applyFont="1" applyAlignment="1">
      <alignment wrapText="1"/>
    </xf>
    <xf numFmtId="3" fontId="0" fillId="3" borderId="0" xfId="0" applyNumberFormat="1" applyFont="1" applyFill="1"/>
  </cellXfs>
  <cellStyles count="81">
    <cellStyle name="Comma 2" xfId="4"/>
    <cellStyle name="Comma 2 2" xfId="35"/>
    <cellStyle name="Normal" xfId="0" builtinId="0"/>
    <cellStyle name="Normal 10" xfId="5"/>
    <cellStyle name="Normal 11" xfId="6"/>
    <cellStyle name="Normal 11 2" xfId="36"/>
    <cellStyle name="Normal 11 3" xfId="58"/>
    <cellStyle name="Normal 12" xfId="3"/>
    <cellStyle name="Normal 13" xfId="2"/>
    <cellStyle name="Normal 14" xfId="7"/>
    <cellStyle name="Normal 14 2" xfId="37"/>
    <cellStyle name="Normal 14 3" xfId="59"/>
    <cellStyle name="Normal 15" xfId="8"/>
    <cellStyle name="Normal 15 2" xfId="38"/>
    <cellStyle name="Normal 15 3" xfId="60"/>
    <cellStyle name="Normal 2" xfId="9"/>
    <cellStyle name="Normal 2 2" xfId="80"/>
    <cellStyle name="Normal 3" xfId="10"/>
    <cellStyle name="Normal 4" xfId="11"/>
    <cellStyle name="Normal 4 2" xfId="39"/>
    <cellStyle name="Normal 4 3" xfId="61"/>
    <cellStyle name="Normal 5" xfId="12"/>
    <cellStyle name="Normal 6" xfId="13"/>
    <cellStyle name="Normal 6 2" xfId="40"/>
    <cellStyle name="Normal 6 3" xfId="62"/>
    <cellStyle name="Normal 7" xfId="14"/>
    <cellStyle name="Normal 7 2" xfId="41"/>
    <cellStyle name="Normal 7 3" xfId="63"/>
    <cellStyle name="Normal 8" xfId="15"/>
    <cellStyle name="Normal 8 2" xfId="42"/>
    <cellStyle name="Normal 8 3" xfId="64"/>
    <cellStyle name="Normal 9" xfId="16"/>
    <cellStyle name="Normal 9 2" xfId="43"/>
    <cellStyle name="Normal 9 3" xfId="65"/>
    <cellStyle name="Note 10" xfId="17"/>
    <cellStyle name="Note 10 2" xfId="44"/>
    <cellStyle name="Note 10 3" xfId="66"/>
    <cellStyle name="Note 11" xfId="18"/>
    <cellStyle name="Note 11 2" xfId="45"/>
    <cellStyle name="Note 11 3" xfId="67"/>
    <cellStyle name="Note 12" xfId="19"/>
    <cellStyle name="Note 12 2" xfId="46"/>
    <cellStyle name="Note 12 3" xfId="68"/>
    <cellStyle name="Note 13" xfId="20"/>
    <cellStyle name="Note 13 2" xfId="47"/>
    <cellStyle name="Note 13 3" xfId="69"/>
    <cellStyle name="Note 14" xfId="21"/>
    <cellStyle name="Note 14 2" xfId="48"/>
    <cellStyle name="Note 14 3" xfId="70"/>
    <cellStyle name="Note 15" xfId="22"/>
    <cellStyle name="Note 15 2" xfId="49"/>
    <cellStyle name="Note 15 3" xfId="71"/>
    <cellStyle name="Note 2" xfId="23"/>
    <cellStyle name="Note 2 2" xfId="50"/>
    <cellStyle name="Note 2 3" xfId="72"/>
    <cellStyle name="Note 3" xfId="24"/>
    <cellStyle name="Note 3 2" xfId="51"/>
    <cellStyle name="Note 3 3" xfId="73"/>
    <cellStyle name="Note 4" xfId="25"/>
    <cellStyle name="Note 4 2" xfId="52"/>
    <cellStyle name="Note 4 3" xfId="74"/>
    <cellStyle name="Note 5" xfId="26"/>
    <cellStyle name="Note 5 2" xfId="53"/>
    <cellStyle name="Note 5 3" xfId="75"/>
    <cellStyle name="Note 6" xfId="27"/>
    <cellStyle name="Note 6 2" xfId="54"/>
    <cellStyle name="Note 6 3" xfId="76"/>
    <cellStyle name="Note 7" xfId="28"/>
    <cellStyle name="Note 7 2" xfId="55"/>
    <cellStyle name="Note 7 3" xfId="77"/>
    <cellStyle name="Note 8" xfId="29"/>
    <cellStyle name="Note 8 2" xfId="56"/>
    <cellStyle name="Note 8 3" xfId="78"/>
    <cellStyle name="Note 9" xfId="30"/>
    <cellStyle name="Note 9 2" xfId="57"/>
    <cellStyle name="Note 9 3" xfId="79"/>
    <cellStyle name="Percent" xfId="1" builtinId="5"/>
    <cellStyle name="Venjuleg 2" xfId="31"/>
    <cellStyle name="Venjuleg 3" xfId="32"/>
    <cellStyle name="Venjuleg 4" xfId="33"/>
    <cellStyle name="Venjuleg 5" xfId="3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57150</xdr:rowOff>
    </xdr:from>
    <xdr:to>
      <xdr:col>8</xdr:col>
      <xdr:colOff>561975</xdr:colOff>
      <xdr:row>29</xdr:row>
      <xdr:rowOff>47625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ADC24694-7404-4347-82BE-22861DC55EFB}"/>
            </a:ext>
          </a:extLst>
        </xdr:cNvPr>
        <xdr:cNvSpPr txBox="1"/>
      </xdr:nvSpPr>
      <xdr:spPr>
        <a:xfrm>
          <a:off x="104775" y="57150"/>
          <a:ext cx="5334000" cy="55149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s-IS" sz="1100"/>
            <a:t>Í þessu skjali</a:t>
          </a:r>
          <a:r>
            <a:rPr lang="is-IS" sz="1100" baseline="0"/>
            <a:t> er að finna upplýsingar um þátttöku atvinnuleitenda hjá Vinnumálastofnun í úrræðum á árunum 2009 til 2016.</a:t>
          </a:r>
        </a:p>
        <a:p>
          <a:endParaRPr lang="is-IS" sz="1100" baseline="0"/>
        </a:p>
        <a:p>
          <a:r>
            <a:rPr lang="is-IS" sz="1100" baseline="0"/>
            <a:t>Um er að ræða tvenns konar upplýsingar. Annars vegar yfirlit yfir skráningar í úrræði (Úrræði 2009-2016) og getur þá sami einstaklingur komið fyrir oftar en einu sinni hafi hann tekið þátt í fleiri en einu námskeiði/úrræði.</a:t>
          </a:r>
        </a:p>
        <a:p>
          <a:endParaRPr lang="is-IS" sz="1100" baseline="0"/>
        </a:p>
        <a:p>
          <a:r>
            <a:rPr lang="is-IS" sz="1100" baseline="0"/>
            <a:t>Hins vegar er yfirlit yfir fjölda einstaklinga sem tóku þátt í úrræðum óháð fjölda úrræða (Einstaklingar í úrræðum).</a:t>
          </a:r>
        </a:p>
        <a:p>
          <a:endParaRPr lang="is-IS" sz="1100" baseline="0"/>
        </a:p>
        <a:p>
          <a:r>
            <a:rPr lang="is-IS" sz="1100" baseline="0"/>
            <a:t>Í báðum skjölunum eru birtar fjöldatölur og einnig reiknaðar hlutfallstölur innan hverrar bakgrunnsbreytu.</a:t>
          </a:r>
        </a:p>
        <a:p>
          <a:endParaRPr lang="is-IS" sz="1100" baseline="0"/>
        </a:p>
        <a:p>
          <a:r>
            <a:rPr lang="is-IS" sz="1100" b="1" u="none" baseline="0"/>
            <a:t>Úrræðum er skipt í 5 flokka</a:t>
          </a:r>
          <a:r>
            <a:rPr lang="is-IS" sz="1100" baseline="0"/>
            <a:t>:</a:t>
          </a:r>
        </a:p>
        <a:p>
          <a:r>
            <a:rPr lang="is-IS" sz="1100" u="sng" baseline="0"/>
            <a:t>Grunnúrræði</a:t>
          </a:r>
          <a:r>
            <a:rPr lang="is-IS" sz="1100" baseline="0"/>
            <a:t>, sem eru ýmis konar úrræði og námskeið sem öllum atvinnuleitendum standa til boða ýmist innan Vinnumálastofnunar eða á vegum samstarfsaðila s.s. símenntunarmiðstöðva. Þar er um að ræða úrræði eins og starfsleitarnámskeið, sjálfstyrkingarnámskeið, smiðjur og klúbba af ýmsu tagi.</a:t>
          </a:r>
        </a:p>
        <a:p>
          <a:r>
            <a:rPr lang="is-IS" sz="1100" u="sng" baseline="0"/>
            <a:t>Námskeið</a:t>
          </a:r>
          <a:r>
            <a:rPr lang="is-IS" sz="1100" baseline="0"/>
            <a:t>, sem eru þá ýmis styttri námskeið sem nýtast fólki í starfsleit og á vinnumarkaði, s.s. meirapróf, íslenskunámskeið útlendinga, tölvunámskeið og raunar mikill fjöldi annars konar námskeiða.</a:t>
          </a:r>
        </a:p>
        <a:p>
          <a:r>
            <a:rPr lang="is-IS" sz="1100" u="sng" baseline="0"/>
            <a:t>Námsleiðir</a:t>
          </a:r>
          <a:r>
            <a:rPr lang="is-IS" sz="1100" u="none" baseline="0"/>
            <a:t>, sem er þátttaka í lengra formlegra námi. Þar getur verið um að ræða kvöldnám eða annað hlutanám í framhaldsskóla, háskóla eða háskólabrú </a:t>
          </a:r>
          <a:r>
            <a:rPr lang="is-I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skv. reglum sem um slíkt gilda, yfirleitt er um að ræða kvöldnám og/eða nám sem takmarkast við 10 ECTS einingar, og miðast yfirleitt við 1 misseri, þó þar geti verið undantekningar á.</a:t>
          </a:r>
        </a:p>
        <a:p>
          <a:r>
            <a:rPr lang="is-IS" sz="1100" u="sng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Atvinnutengd úrræði</a:t>
          </a:r>
          <a:r>
            <a:rPr lang="is-IS" sz="1100" u="non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 sem eru úrræði eins og starfsendurhæfing og þróun eigin viðskiptahugmyndar. Einnig vinnustaðanám og fleiri sérhæfð úrræði tengd atvinnulífinu, sem fólk sækir samhliða greiðslu atvinnuleysisbóta.</a:t>
          </a:r>
        </a:p>
        <a:p>
          <a:r>
            <a:rPr lang="is-IS" sz="1100" u="sng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Starfsþjálfun</a:t>
          </a:r>
          <a:r>
            <a:rPr lang="is-IS" sz="1100" u="non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og tengd úrræði, þar sem einstaklingurinn fer af atvinnuleysisskrá á meðan hann fer í starfsþjálfunina eða í átaksverkefnið, en atvinnurekandinn fær greitt sem svarar upphæð atvinnuleysistrygginar viðkomandi einstaklings á meðan á úrræðinu stendur.</a:t>
          </a:r>
          <a:endParaRPr lang="is-IS" sz="1100" u="sng" baseline="0"/>
        </a:p>
        <a:p>
          <a:endParaRPr lang="is-IS" sz="1100" baseline="0"/>
        </a:p>
        <a:p>
          <a:endParaRPr lang="is-I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K29" sqref="K29"/>
    </sheetView>
  </sheetViews>
  <sheetFormatPr defaultRowHeight="15" x14ac:dyDescent="0.25"/>
  <cols>
    <col min="13" max="13" width="11" customWidth="1"/>
  </cols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6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S4" sqref="S4"/>
    </sheetView>
  </sheetViews>
  <sheetFormatPr defaultRowHeight="15" x14ac:dyDescent="0.25"/>
  <cols>
    <col min="1" max="1" width="29.42578125" customWidth="1"/>
    <col min="2" max="4" width="8.85546875" style="12" customWidth="1"/>
    <col min="5" max="9" width="8.85546875" customWidth="1"/>
    <col min="10" max="10" width="5.7109375" customWidth="1"/>
    <col min="11" max="18" width="8.85546875" customWidth="1"/>
  </cols>
  <sheetData>
    <row r="1" spans="1:18" ht="24.75" customHeight="1" x14ac:dyDescent="0.25">
      <c r="A1" s="1" t="s">
        <v>42</v>
      </c>
      <c r="B1" s="14">
        <v>2009</v>
      </c>
      <c r="C1" s="14">
        <v>2010</v>
      </c>
      <c r="D1" s="14">
        <v>2011</v>
      </c>
      <c r="E1" s="14">
        <v>2012</v>
      </c>
      <c r="F1" s="14">
        <v>2013</v>
      </c>
      <c r="G1" s="14">
        <v>2014</v>
      </c>
      <c r="H1" s="14">
        <v>2015</v>
      </c>
      <c r="I1" s="14">
        <v>2016</v>
      </c>
      <c r="J1" s="21"/>
      <c r="K1" s="14">
        <v>2009</v>
      </c>
      <c r="L1" s="14">
        <v>2010</v>
      </c>
      <c r="M1" s="14">
        <v>2011</v>
      </c>
      <c r="N1" s="14">
        <v>2012</v>
      </c>
      <c r="O1" s="14">
        <v>2013</v>
      </c>
      <c r="P1" s="14">
        <v>2014</v>
      </c>
      <c r="Q1" s="14">
        <v>2015</v>
      </c>
      <c r="R1" s="14">
        <v>2016</v>
      </c>
    </row>
    <row r="3" spans="1:18" x14ac:dyDescent="0.25">
      <c r="A3" s="8" t="s">
        <v>0</v>
      </c>
      <c r="B3" s="30">
        <f>SUM(B13:B14)</f>
        <v>7027</v>
      </c>
      <c r="C3" s="30">
        <f>SUM(C13:C14)</f>
        <v>13460</v>
      </c>
      <c r="D3" s="30">
        <f>SUM(D13:D14)</f>
        <v>15388</v>
      </c>
      <c r="E3" s="22">
        <f t="shared" ref="E3" si="0">SUM(E13:E14)</f>
        <v>11696</v>
      </c>
      <c r="F3" s="22">
        <f>SUM(F13:F14)</f>
        <v>9557</v>
      </c>
      <c r="G3" s="22">
        <f>SUM(G13:G14)</f>
        <v>7580</v>
      </c>
      <c r="H3" s="22">
        <v>6092</v>
      </c>
      <c r="I3" s="22">
        <f>SUM(I13:I14)</f>
        <v>4234</v>
      </c>
      <c r="K3" s="22">
        <v>7027</v>
      </c>
      <c r="L3" s="22">
        <v>13460</v>
      </c>
      <c r="M3" s="22">
        <v>15388</v>
      </c>
      <c r="N3" s="22">
        <v>11696</v>
      </c>
      <c r="O3" s="22">
        <v>9557</v>
      </c>
      <c r="P3" s="22">
        <v>7580</v>
      </c>
      <c r="Q3" s="22">
        <v>6092</v>
      </c>
      <c r="R3" s="22">
        <v>4234</v>
      </c>
    </row>
    <row r="4" spans="1:18" x14ac:dyDescent="0.25">
      <c r="B4" s="23"/>
      <c r="C4" s="23"/>
      <c r="D4" s="23"/>
      <c r="E4" s="23"/>
      <c r="F4" s="23"/>
      <c r="G4" s="23"/>
      <c r="H4" s="23"/>
      <c r="I4" s="23"/>
      <c r="K4" s="12"/>
      <c r="L4" s="12"/>
      <c r="M4" s="12"/>
      <c r="N4" s="12"/>
      <c r="O4" s="12"/>
      <c r="P4" s="12"/>
      <c r="Q4" s="12"/>
      <c r="R4" s="12"/>
    </row>
    <row r="5" spans="1:18" s="12" customFormat="1" x14ac:dyDescent="0.25">
      <c r="A5" s="2" t="s">
        <v>44</v>
      </c>
      <c r="B5" s="25"/>
      <c r="C5" s="25"/>
      <c r="D5" s="25"/>
      <c r="E5" s="23"/>
      <c r="F5" s="23"/>
      <c r="G5" s="23"/>
      <c r="H5" s="23"/>
      <c r="I5" s="23"/>
      <c r="K5" s="2"/>
      <c r="L5" s="2"/>
      <c r="M5" s="2"/>
    </row>
    <row r="6" spans="1:18" s="3" customFormat="1" x14ac:dyDescent="0.25">
      <c r="A6" s="13" t="s">
        <v>26</v>
      </c>
      <c r="B6" s="23">
        <v>1856</v>
      </c>
      <c r="C6" s="23">
        <v>5072</v>
      </c>
      <c r="D6" s="23">
        <v>5240</v>
      </c>
      <c r="E6" s="23">
        <v>3615</v>
      </c>
      <c r="F6" s="23">
        <v>3230</v>
      </c>
      <c r="G6" s="23">
        <v>3380</v>
      </c>
      <c r="H6" s="23">
        <v>2754</v>
      </c>
      <c r="I6" s="23">
        <v>1866</v>
      </c>
      <c r="K6" s="10">
        <f>B6/B$3</f>
        <v>0.26412409278497223</v>
      </c>
      <c r="L6" s="10">
        <f>C6/C$3</f>
        <v>0.37682020802377414</v>
      </c>
      <c r="M6" s="10">
        <f>D6/D$3</f>
        <v>0.34052508448141411</v>
      </c>
      <c r="N6" s="10">
        <f>E6/E$3</f>
        <v>0.30908002735978113</v>
      </c>
      <c r="O6" s="10">
        <f>F6/F$3</f>
        <v>0.33797216699801191</v>
      </c>
      <c r="P6" s="10">
        <f>G6/G$3</f>
        <v>0.44591029023746703</v>
      </c>
      <c r="Q6" s="10">
        <f>H6/H$3</f>
        <v>0.45206828627708467</v>
      </c>
      <c r="R6" s="10">
        <f>I6/I$3</f>
        <v>0.44071799716580068</v>
      </c>
    </row>
    <row r="7" spans="1:18" s="3" customFormat="1" x14ac:dyDescent="0.25">
      <c r="A7" s="13" t="s">
        <v>27</v>
      </c>
      <c r="B7" s="23">
        <v>2135</v>
      </c>
      <c r="C7" s="23">
        <v>4406</v>
      </c>
      <c r="D7" s="23">
        <v>6185</v>
      </c>
      <c r="E7" s="23">
        <v>3997</v>
      </c>
      <c r="F7" s="23">
        <v>1847</v>
      </c>
      <c r="G7" s="23">
        <v>1855</v>
      </c>
      <c r="H7" s="23">
        <v>1737</v>
      </c>
      <c r="I7" s="23">
        <v>1424</v>
      </c>
      <c r="K7" s="10">
        <f>B7/B$3</f>
        <v>0.30382809164650632</v>
      </c>
      <c r="L7" s="10">
        <f>C7/C$3</f>
        <v>0.32734026745913819</v>
      </c>
      <c r="M7" s="10">
        <f>D7/D$3</f>
        <v>0.40193657395373017</v>
      </c>
      <c r="N7" s="10">
        <f>E7/E$3</f>
        <v>0.34174076607387138</v>
      </c>
      <c r="O7" s="10">
        <f>F7/F$3</f>
        <v>0.19326148372920374</v>
      </c>
      <c r="P7" s="10">
        <f>G7/G$3</f>
        <v>0.24472295514511874</v>
      </c>
      <c r="Q7" s="10">
        <f>H7/H$3</f>
        <v>0.2851280367695338</v>
      </c>
      <c r="R7" s="10">
        <f>I7/I$3</f>
        <v>0.33632498819083612</v>
      </c>
    </row>
    <row r="8" spans="1:18" s="3" customFormat="1" x14ac:dyDescent="0.25">
      <c r="A8" s="13" t="s">
        <v>28</v>
      </c>
      <c r="B8" s="23">
        <v>1760</v>
      </c>
      <c r="C8" s="23">
        <v>2259</v>
      </c>
      <c r="D8" s="23">
        <v>2368</v>
      </c>
      <c r="E8" s="23">
        <v>1442</v>
      </c>
      <c r="F8" s="23">
        <v>1449</v>
      </c>
      <c r="G8" s="23">
        <v>1015</v>
      </c>
      <c r="H8" s="23">
        <v>570</v>
      </c>
      <c r="I8" s="23">
        <v>337</v>
      </c>
      <c r="K8" s="10">
        <f>B8/B$3</f>
        <v>0.25046250177885299</v>
      </c>
      <c r="L8" s="10">
        <f>C8/C$3</f>
        <v>0.16783060921248141</v>
      </c>
      <c r="M8" s="10">
        <f>D8/D$3</f>
        <v>0.15388614504808942</v>
      </c>
      <c r="N8" s="10">
        <f>E8/E$3</f>
        <v>0.12329001367989056</v>
      </c>
      <c r="O8" s="10">
        <f>F8/F$3</f>
        <v>0.15161661609291618</v>
      </c>
      <c r="P8" s="10">
        <f>G8/G$3</f>
        <v>0.13390501319261214</v>
      </c>
      <c r="Q8" s="10">
        <f>H8/H$3</f>
        <v>9.3565331582403155E-2</v>
      </c>
      <c r="R8" s="10">
        <f>I8/I$3</f>
        <v>7.9593764761454883E-2</v>
      </c>
    </row>
    <row r="9" spans="1:18" s="3" customFormat="1" x14ac:dyDescent="0.25">
      <c r="A9" s="13" t="s">
        <v>29</v>
      </c>
      <c r="B9" s="23">
        <v>127</v>
      </c>
      <c r="C9" s="23">
        <v>297</v>
      </c>
      <c r="D9" s="23">
        <v>388</v>
      </c>
      <c r="E9" s="23">
        <v>379</v>
      </c>
      <c r="F9" s="23">
        <v>504</v>
      </c>
      <c r="G9" s="23">
        <v>294</v>
      </c>
      <c r="H9" s="23">
        <v>355</v>
      </c>
      <c r="I9" s="23">
        <v>216</v>
      </c>
      <c r="K9" s="10">
        <f>B9/B$3</f>
        <v>1.8073146435178596E-2</v>
      </c>
      <c r="L9" s="10">
        <f>C9/C$3</f>
        <v>2.2065378900445767E-2</v>
      </c>
      <c r="M9" s="10">
        <f>D9/D$3</f>
        <v>2.5214452820379516E-2</v>
      </c>
      <c r="N9" s="10">
        <f>E9/E$3</f>
        <v>3.2404240766073872E-2</v>
      </c>
      <c r="O9" s="10">
        <f>F9/F$3</f>
        <v>5.2736214293188241E-2</v>
      </c>
      <c r="P9" s="10">
        <f>G9/G$3</f>
        <v>3.8786279683377306E-2</v>
      </c>
      <c r="Q9" s="10">
        <f>H9/H$3</f>
        <v>5.8273145108338802E-2</v>
      </c>
      <c r="R9" s="10">
        <f>I9/I$3</f>
        <v>5.1015588096362779E-2</v>
      </c>
    </row>
    <row r="10" spans="1:18" s="3" customFormat="1" x14ac:dyDescent="0.25">
      <c r="A10" s="13" t="s">
        <v>30</v>
      </c>
      <c r="B10" s="23">
        <v>1149</v>
      </c>
      <c r="C10" s="23">
        <v>1426</v>
      </c>
      <c r="D10" s="23">
        <v>1207</v>
      </c>
      <c r="E10" s="23">
        <v>2263</v>
      </c>
      <c r="F10" s="23">
        <v>2527</v>
      </c>
      <c r="G10" s="23">
        <v>1036</v>
      </c>
      <c r="H10" s="23">
        <v>676</v>
      </c>
      <c r="I10" s="23">
        <v>390</v>
      </c>
      <c r="K10" s="10">
        <f>B10/B$3</f>
        <v>0.16351216735448981</v>
      </c>
      <c r="L10" s="10">
        <f>C10/C$3</f>
        <v>0.10594353640416047</v>
      </c>
      <c r="M10" s="10">
        <f>D10/D$3</f>
        <v>7.84377436963868E-2</v>
      </c>
      <c r="N10" s="10">
        <f>E10/E$3</f>
        <v>0.19348495212038302</v>
      </c>
      <c r="O10" s="10">
        <f>F10/F$3</f>
        <v>0.26441351888667991</v>
      </c>
      <c r="P10" s="10">
        <f>G10/G$3</f>
        <v>0.13667546174142481</v>
      </c>
      <c r="Q10" s="10">
        <f>H10/H$3</f>
        <v>0.11096520026263952</v>
      </c>
      <c r="R10" s="10">
        <f>I10/I$3</f>
        <v>9.2111478507321681E-2</v>
      </c>
    </row>
    <row r="11" spans="1:18" x14ac:dyDescent="0.25">
      <c r="B11" s="23"/>
      <c r="C11" s="23"/>
      <c r="D11" s="23"/>
      <c r="E11" s="23"/>
      <c r="F11" s="23"/>
      <c r="G11" s="23"/>
      <c r="H11" s="23"/>
      <c r="I11" s="23"/>
    </row>
    <row r="12" spans="1:18" s="3" customFormat="1" x14ac:dyDescent="0.25">
      <c r="A12" s="2" t="s">
        <v>3</v>
      </c>
      <c r="B12" s="25"/>
      <c r="C12" s="25"/>
      <c r="D12" s="25"/>
      <c r="E12" s="23"/>
      <c r="F12" s="23"/>
      <c r="G12" s="23"/>
      <c r="H12" s="23"/>
      <c r="I12" s="23"/>
    </row>
    <row r="13" spans="1:18" x14ac:dyDescent="0.25">
      <c r="A13" s="4" t="s">
        <v>1</v>
      </c>
      <c r="B13" s="23">
        <v>3845</v>
      </c>
      <c r="C13" s="23">
        <v>7883</v>
      </c>
      <c r="D13" s="23">
        <v>8386</v>
      </c>
      <c r="E13" s="23">
        <v>5898</v>
      </c>
      <c r="F13" s="23">
        <v>4541</v>
      </c>
      <c r="G13" s="23">
        <v>3440</v>
      </c>
      <c r="H13" s="23">
        <v>2749</v>
      </c>
      <c r="I13" s="23">
        <v>1816</v>
      </c>
      <c r="K13" s="10">
        <f>B13/B$3</f>
        <v>0.54717518144300559</v>
      </c>
      <c r="L13" s="10">
        <f t="shared" ref="L13:R13" si="1">C13/C$3</f>
        <v>0.58566121842496288</v>
      </c>
      <c r="M13" s="10">
        <f t="shared" si="1"/>
        <v>0.5449701065765532</v>
      </c>
      <c r="N13" s="10">
        <f t="shared" si="1"/>
        <v>0.50427496580027364</v>
      </c>
      <c r="O13" s="10">
        <f t="shared" si="1"/>
        <v>0.47514910536779326</v>
      </c>
      <c r="P13" s="10">
        <f t="shared" si="1"/>
        <v>0.45382585751978893</v>
      </c>
      <c r="Q13" s="10">
        <f t="shared" si="1"/>
        <v>0.45124753775443205</v>
      </c>
      <c r="R13" s="10">
        <f t="shared" si="1"/>
        <v>0.42890883325460555</v>
      </c>
    </row>
    <row r="14" spans="1:18" x14ac:dyDescent="0.25">
      <c r="A14" s="4" t="s">
        <v>2</v>
      </c>
      <c r="B14" s="23">
        <v>3182</v>
      </c>
      <c r="C14" s="23">
        <v>5577</v>
      </c>
      <c r="D14" s="23">
        <v>7002</v>
      </c>
      <c r="E14" s="23">
        <v>5798</v>
      </c>
      <c r="F14" s="23">
        <v>5016</v>
      </c>
      <c r="G14" s="23">
        <v>4140</v>
      </c>
      <c r="H14" s="23">
        <v>3343</v>
      </c>
      <c r="I14" s="23">
        <v>2418</v>
      </c>
      <c r="K14" s="10">
        <f>B14/B$3</f>
        <v>0.45282481855699447</v>
      </c>
      <c r="L14" s="10">
        <f t="shared" ref="L14" si="2">C14/C$3</f>
        <v>0.41433878157503717</v>
      </c>
      <c r="M14" s="10">
        <f t="shared" ref="M14" si="3">D14/D$3</f>
        <v>0.45502989342344685</v>
      </c>
      <c r="N14" s="10">
        <f t="shared" ref="N14" si="4">E14/E$3</f>
        <v>0.49572503419972641</v>
      </c>
      <c r="O14" s="10">
        <f t="shared" ref="O14" si="5">F14/F$3</f>
        <v>0.5248508946322068</v>
      </c>
      <c r="P14" s="10">
        <f t="shared" ref="P14" si="6">G14/G$3</f>
        <v>0.54617414248021112</v>
      </c>
      <c r="Q14" s="10">
        <f t="shared" ref="Q14" si="7">H14/H$3</f>
        <v>0.54875246224556795</v>
      </c>
      <c r="R14" s="10">
        <f t="shared" ref="R14" si="8">I14/I$3</f>
        <v>0.5710911667453944</v>
      </c>
    </row>
    <row r="15" spans="1:18" s="3" customFormat="1" x14ac:dyDescent="0.25">
      <c r="B15" s="23"/>
      <c r="C15" s="23"/>
      <c r="D15" s="23"/>
      <c r="E15" s="23"/>
      <c r="F15" s="23"/>
      <c r="G15" s="23"/>
      <c r="H15" s="26"/>
      <c r="I15" s="23"/>
      <c r="K15" s="12"/>
      <c r="L15" s="12"/>
      <c r="M15" s="12"/>
      <c r="N15" s="12"/>
      <c r="O15" s="12"/>
      <c r="P15" s="12"/>
      <c r="Q15" s="10"/>
      <c r="R15" s="12"/>
    </row>
    <row r="16" spans="1:18" x14ac:dyDescent="0.25">
      <c r="A16" s="2" t="s">
        <v>4</v>
      </c>
      <c r="B16" s="25"/>
      <c r="C16" s="25"/>
      <c r="D16" s="25"/>
      <c r="E16" s="23"/>
      <c r="F16" s="23"/>
      <c r="G16" s="23"/>
      <c r="H16" s="26"/>
      <c r="I16" s="23"/>
      <c r="K16" s="2"/>
      <c r="L16" s="2"/>
      <c r="M16" s="2"/>
      <c r="N16" s="12"/>
      <c r="O16" s="12"/>
      <c r="P16" s="12"/>
      <c r="Q16" s="10"/>
      <c r="R16" s="12"/>
    </row>
    <row r="17" spans="1:18" x14ac:dyDescent="0.25">
      <c r="A17" s="5" t="s">
        <v>5</v>
      </c>
      <c r="B17" s="23">
        <v>2686</v>
      </c>
      <c r="C17" s="23">
        <v>6300</v>
      </c>
      <c r="D17" s="23">
        <v>5449</v>
      </c>
      <c r="E17" s="23">
        <v>3632</v>
      </c>
      <c r="F17" s="23">
        <v>2837</v>
      </c>
      <c r="G17" s="23">
        <v>2460</v>
      </c>
      <c r="H17" s="23">
        <v>2006</v>
      </c>
      <c r="I17" s="23">
        <v>1284</v>
      </c>
      <c r="K17" s="10">
        <f>B17/B$3</f>
        <v>0.38223993169204495</v>
      </c>
      <c r="L17" s="10">
        <f t="shared" ref="L17:R17" si="9">C17/C$3</f>
        <v>0.46805349182763745</v>
      </c>
      <c r="M17" s="10">
        <f t="shared" si="9"/>
        <v>0.35410709643878346</v>
      </c>
      <c r="N17" s="10">
        <f t="shared" si="9"/>
        <v>0.31053351573187415</v>
      </c>
      <c r="O17" s="10">
        <f t="shared" si="9"/>
        <v>0.29685047609082349</v>
      </c>
      <c r="P17" s="10">
        <f t="shared" si="9"/>
        <v>0.32453825857519791</v>
      </c>
      <c r="Q17" s="10">
        <f t="shared" si="9"/>
        <v>0.32928430728824687</v>
      </c>
      <c r="R17" s="10">
        <f t="shared" si="9"/>
        <v>0.30325932923948984</v>
      </c>
    </row>
    <row r="18" spans="1:18" x14ac:dyDescent="0.25">
      <c r="A18" s="5" t="s">
        <v>6</v>
      </c>
      <c r="B18" s="23">
        <v>3016</v>
      </c>
      <c r="C18" s="23">
        <v>4697</v>
      </c>
      <c r="D18" s="23">
        <v>6607</v>
      </c>
      <c r="E18" s="23">
        <v>5294</v>
      </c>
      <c r="F18" s="23">
        <v>4394</v>
      </c>
      <c r="G18" s="23">
        <v>3424</v>
      </c>
      <c r="H18" s="23">
        <v>2763</v>
      </c>
      <c r="I18" s="23">
        <v>1993</v>
      </c>
      <c r="K18" s="10">
        <f t="shared" ref="K18:K19" si="10">B18/B$3</f>
        <v>0.42920165077557992</v>
      </c>
      <c r="L18" s="10">
        <f t="shared" ref="L18:L19" si="11">C18/C$3</f>
        <v>0.3489598811292719</v>
      </c>
      <c r="M18" s="10">
        <f t="shared" ref="M18:M19" si="12">D18/D$3</f>
        <v>0.42936054068105017</v>
      </c>
      <c r="N18" s="10">
        <f t="shared" ref="N18:N19" si="13">E18/E$3</f>
        <v>0.45263337893296851</v>
      </c>
      <c r="O18" s="10">
        <f t="shared" ref="O18:O19" si="14">F18/F$3</f>
        <v>0.45976770953228002</v>
      </c>
      <c r="P18" s="10">
        <f t="shared" ref="P18:P19" si="15">G18/G$3</f>
        <v>0.45171503957783643</v>
      </c>
      <c r="Q18" s="10">
        <f t="shared" ref="Q18:Q19" si="16">H18/H$3</f>
        <v>0.45354563361785949</v>
      </c>
      <c r="R18" s="10">
        <f t="shared" ref="R18:R19" si="17">I18/I$3</f>
        <v>0.47071327350023617</v>
      </c>
    </row>
    <row r="19" spans="1:18" x14ac:dyDescent="0.25">
      <c r="A19" s="5" t="s">
        <v>7</v>
      </c>
      <c r="B19" s="23">
        <v>1325</v>
      </c>
      <c r="C19" s="23">
        <v>2463</v>
      </c>
      <c r="D19" s="23">
        <v>3332</v>
      </c>
      <c r="E19" s="23">
        <v>2770</v>
      </c>
      <c r="F19" s="23">
        <v>2326</v>
      </c>
      <c r="G19" s="23">
        <v>1696</v>
      </c>
      <c r="H19" s="23">
        <v>1323</v>
      </c>
      <c r="I19" s="23">
        <v>956</v>
      </c>
      <c r="K19" s="10">
        <f t="shared" si="10"/>
        <v>0.18855841753237512</v>
      </c>
      <c r="L19" s="10">
        <f t="shared" si="11"/>
        <v>0.18298662704309063</v>
      </c>
      <c r="M19" s="10">
        <f t="shared" si="12"/>
        <v>0.21653236288016636</v>
      </c>
      <c r="N19" s="10">
        <f t="shared" si="13"/>
        <v>0.23683310533515731</v>
      </c>
      <c r="O19" s="10">
        <f t="shared" si="14"/>
        <v>0.24338181437689652</v>
      </c>
      <c r="P19" s="10">
        <f t="shared" si="15"/>
        <v>0.22374670184696571</v>
      </c>
      <c r="Q19" s="10">
        <f t="shared" si="16"/>
        <v>0.21717005909389364</v>
      </c>
      <c r="R19" s="10">
        <f t="shared" si="17"/>
        <v>0.22579121398205007</v>
      </c>
    </row>
    <row r="20" spans="1:18" x14ac:dyDescent="0.25">
      <c r="B20" s="23"/>
      <c r="C20" s="23"/>
      <c r="D20" s="23"/>
      <c r="E20" s="23"/>
      <c r="F20" s="23"/>
      <c r="G20" s="23"/>
      <c r="H20" s="26"/>
      <c r="I20" s="23"/>
      <c r="K20" s="12"/>
      <c r="L20" s="12"/>
      <c r="M20" s="12"/>
      <c r="N20" s="12"/>
      <c r="O20" s="12"/>
      <c r="P20" s="12"/>
      <c r="Q20" s="10"/>
      <c r="R20" s="12"/>
    </row>
    <row r="21" spans="1:18" x14ac:dyDescent="0.25">
      <c r="A21" s="7" t="s">
        <v>8</v>
      </c>
      <c r="B21" s="27"/>
      <c r="C21" s="27"/>
      <c r="D21" s="27"/>
      <c r="E21" s="23"/>
      <c r="F21" s="23"/>
      <c r="G21" s="23"/>
      <c r="H21" s="26"/>
      <c r="I21" s="23"/>
      <c r="K21" s="7"/>
      <c r="L21" s="7"/>
      <c r="M21" s="7"/>
      <c r="N21" s="12"/>
      <c r="O21" s="12"/>
      <c r="P21" s="12"/>
      <c r="Q21" s="10"/>
      <c r="R21" s="12"/>
    </row>
    <row r="22" spans="1:18" x14ac:dyDescent="0.25">
      <c r="A22" s="6" t="s">
        <v>9</v>
      </c>
      <c r="B22" s="23">
        <v>3821</v>
      </c>
      <c r="C22" s="23">
        <v>7181</v>
      </c>
      <c r="D22" s="23">
        <v>7816</v>
      </c>
      <c r="E22" s="23">
        <v>5531</v>
      </c>
      <c r="F22" s="23">
        <v>4307</v>
      </c>
      <c r="G22" s="23">
        <v>3452</v>
      </c>
      <c r="H22" s="23">
        <v>2559</v>
      </c>
      <c r="I22" s="23">
        <v>1709</v>
      </c>
      <c r="K22" s="10">
        <f>B22/B$3</f>
        <v>0.54375978369147571</v>
      </c>
      <c r="L22" s="10">
        <f t="shared" ref="L22:R22" si="18">C22/C$3</f>
        <v>0.53350668647845467</v>
      </c>
      <c r="M22" s="10">
        <f t="shared" si="18"/>
        <v>0.50792825578372758</v>
      </c>
      <c r="N22" s="10">
        <f t="shared" si="18"/>
        <v>0.47289671682626538</v>
      </c>
      <c r="O22" s="10">
        <f t="shared" si="18"/>
        <v>0.45066443444595583</v>
      </c>
      <c r="P22" s="10">
        <f t="shared" si="18"/>
        <v>0.45540897097625332</v>
      </c>
      <c r="Q22" s="10">
        <f t="shared" si="18"/>
        <v>0.420059093893631</v>
      </c>
      <c r="R22" s="10">
        <f t="shared" si="18"/>
        <v>0.40363722248464806</v>
      </c>
    </row>
    <row r="23" spans="1:18" x14ac:dyDescent="0.25">
      <c r="A23" s="6" t="s">
        <v>10</v>
      </c>
      <c r="B23" s="23">
        <v>509</v>
      </c>
      <c r="C23" s="23">
        <v>900</v>
      </c>
      <c r="D23" s="23">
        <v>1074</v>
      </c>
      <c r="E23" s="23">
        <v>1050</v>
      </c>
      <c r="F23" s="23">
        <v>923</v>
      </c>
      <c r="G23" s="23">
        <v>798</v>
      </c>
      <c r="H23" s="23">
        <v>631</v>
      </c>
      <c r="I23" s="23">
        <v>422</v>
      </c>
      <c r="K23" s="10">
        <f t="shared" ref="K23:K26" si="19">B23/B$3</f>
        <v>7.2434893980361459E-2</v>
      </c>
      <c r="L23" s="10">
        <f t="shared" ref="L23:L26" si="20">C23/C$3</f>
        <v>6.6864784546805348E-2</v>
      </c>
      <c r="M23" s="10">
        <f t="shared" ref="M23:M26" si="21">D23/D$3</f>
        <v>6.9794645178060832E-2</v>
      </c>
      <c r="N23" s="10">
        <f t="shared" ref="N23:N26" si="22">E23/E$3</f>
        <v>8.9774281805745551E-2</v>
      </c>
      <c r="O23" s="10">
        <f t="shared" ref="O23:O26" si="23">F23/F$3</f>
        <v>9.657842419169195E-2</v>
      </c>
      <c r="P23" s="10">
        <f t="shared" ref="P23:P26" si="24">G23/G$3</f>
        <v>0.10527704485488126</v>
      </c>
      <c r="Q23" s="10">
        <f t="shared" ref="Q23:Q26" si="25">H23/H$3</f>
        <v>0.1035784635587656</v>
      </c>
      <c r="R23" s="10">
        <f t="shared" ref="R23:R26" si="26">I23/I$3</f>
        <v>9.9669343410486541E-2</v>
      </c>
    </row>
    <row r="24" spans="1:18" x14ac:dyDescent="0.25">
      <c r="A24" s="6" t="s">
        <v>11</v>
      </c>
      <c r="B24" s="23">
        <v>754</v>
      </c>
      <c r="C24" s="23">
        <v>1814</v>
      </c>
      <c r="D24" s="23">
        <v>2061</v>
      </c>
      <c r="E24" s="23">
        <v>1660</v>
      </c>
      <c r="F24" s="23">
        <v>1150</v>
      </c>
      <c r="G24" s="23">
        <v>658</v>
      </c>
      <c r="H24" s="23">
        <v>559</v>
      </c>
      <c r="I24" s="23">
        <v>435</v>
      </c>
      <c r="K24" s="10">
        <f t="shared" si="19"/>
        <v>0.10730041269389498</v>
      </c>
      <c r="L24" s="10">
        <f t="shared" si="20"/>
        <v>0.13476968796433877</v>
      </c>
      <c r="M24" s="10">
        <f t="shared" si="21"/>
        <v>0.13393553418247986</v>
      </c>
      <c r="N24" s="10">
        <f t="shared" si="22"/>
        <v>0.14192886456908343</v>
      </c>
      <c r="O24" s="10">
        <f t="shared" si="23"/>
        <v>0.12033064769279063</v>
      </c>
      <c r="P24" s="10">
        <f t="shared" si="24"/>
        <v>8.6807387862796834E-2</v>
      </c>
      <c r="Q24" s="10">
        <f t="shared" si="25"/>
        <v>9.1759684832567301E-2</v>
      </c>
      <c r="R24" s="10">
        <f t="shared" si="26"/>
        <v>0.10273972602739725</v>
      </c>
    </row>
    <row r="25" spans="1:18" x14ac:dyDescent="0.25">
      <c r="A25" s="6" t="s">
        <v>12</v>
      </c>
      <c r="B25" s="23">
        <v>822</v>
      </c>
      <c r="C25" s="23">
        <v>1727</v>
      </c>
      <c r="D25" s="23">
        <v>1966</v>
      </c>
      <c r="E25" s="23">
        <v>1534</v>
      </c>
      <c r="F25" s="23">
        <v>1185</v>
      </c>
      <c r="G25" s="23">
        <v>912</v>
      </c>
      <c r="H25" s="23">
        <v>758</v>
      </c>
      <c r="I25" s="23">
        <v>566</v>
      </c>
      <c r="K25" s="10">
        <f t="shared" si="19"/>
        <v>0.11697737298989612</v>
      </c>
      <c r="L25" s="10">
        <f t="shared" si="20"/>
        <v>0.12830609212481425</v>
      </c>
      <c r="M25" s="10">
        <f t="shared" si="21"/>
        <v>0.12776189238367558</v>
      </c>
      <c r="N25" s="10">
        <f t="shared" si="22"/>
        <v>0.13115595075239397</v>
      </c>
      <c r="O25" s="10">
        <f t="shared" si="23"/>
        <v>0.12399288479648425</v>
      </c>
      <c r="P25" s="10">
        <f t="shared" si="24"/>
        <v>0.12031662269129288</v>
      </c>
      <c r="Q25" s="10">
        <f t="shared" si="25"/>
        <v>0.12442547603414314</v>
      </c>
      <c r="R25" s="10">
        <f t="shared" si="26"/>
        <v>0.13367973547472839</v>
      </c>
    </row>
    <row r="26" spans="1:18" x14ac:dyDescent="0.25">
      <c r="A26" s="6" t="s">
        <v>13</v>
      </c>
      <c r="B26" s="23">
        <v>1121</v>
      </c>
      <c r="C26" s="23">
        <v>1838</v>
      </c>
      <c r="D26" s="23">
        <v>2471</v>
      </c>
      <c r="E26" s="23">
        <v>1921</v>
      </c>
      <c r="F26" s="23">
        <v>1992</v>
      </c>
      <c r="G26" s="23">
        <v>1760</v>
      </c>
      <c r="H26" s="23">
        <v>1585</v>
      </c>
      <c r="I26" s="23">
        <v>1101</v>
      </c>
      <c r="K26" s="10">
        <f t="shared" si="19"/>
        <v>0.15952753664437172</v>
      </c>
      <c r="L26" s="10">
        <f t="shared" si="20"/>
        <v>0.13655274888558691</v>
      </c>
      <c r="M26" s="10">
        <f t="shared" si="21"/>
        <v>0.16057967247205615</v>
      </c>
      <c r="N26" s="10">
        <f t="shared" si="22"/>
        <v>0.16424418604651161</v>
      </c>
      <c r="O26" s="10">
        <f t="shared" si="23"/>
        <v>0.20843360887307733</v>
      </c>
      <c r="P26" s="10">
        <f t="shared" si="24"/>
        <v>0.23218997361477572</v>
      </c>
      <c r="Q26" s="10">
        <f t="shared" si="25"/>
        <v>0.26017728168089299</v>
      </c>
      <c r="R26" s="10">
        <f t="shared" si="26"/>
        <v>0.26003778932451582</v>
      </c>
    </row>
    <row r="27" spans="1:18" x14ac:dyDescent="0.25">
      <c r="B27" s="23"/>
      <c r="C27" s="23"/>
      <c r="D27" s="23"/>
      <c r="E27" s="23"/>
      <c r="F27" s="23"/>
      <c r="G27" s="23"/>
      <c r="H27" s="26"/>
      <c r="I27" s="23"/>
      <c r="K27" s="12"/>
      <c r="L27" s="12"/>
      <c r="M27" s="12"/>
      <c r="N27" s="12"/>
      <c r="O27" s="12"/>
      <c r="P27" s="12"/>
      <c r="Q27" s="10"/>
      <c r="R27" s="12"/>
    </row>
    <row r="28" spans="1:18" x14ac:dyDescent="0.25">
      <c r="A28" s="7" t="s">
        <v>14</v>
      </c>
      <c r="B28" s="27"/>
      <c r="C28" s="27"/>
      <c r="D28" s="27"/>
      <c r="E28" s="23"/>
      <c r="F28" s="23"/>
      <c r="G28" s="23"/>
      <c r="H28" s="26"/>
      <c r="I28" s="23"/>
      <c r="K28" s="7"/>
      <c r="L28" s="7"/>
      <c r="M28" s="7"/>
      <c r="N28" s="12"/>
      <c r="O28" s="12"/>
      <c r="P28" s="12"/>
      <c r="Q28" s="10"/>
      <c r="R28" s="12"/>
    </row>
    <row r="29" spans="1:18" x14ac:dyDescent="0.25">
      <c r="A29" s="11" t="s">
        <v>23</v>
      </c>
      <c r="B29" s="23">
        <v>6305</v>
      </c>
      <c r="C29" s="23">
        <v>10612</v>
      </c>
      <c r="D29" s="23">
        <v>12070</v>
      </c>
      <c r="E29" s="23">
        <v>8160</v>
      </c>
      <c r="F29" s="23">
        <v>7587</v>
      </c>
      <c r="G29" s="23">
        <v>6219</v>
      </c>
      <c r="H29" s="23">
        <v>4571</v>
      </c>
      <c r="I29" s="23">
        <v>3020</v>
      </c>
      <c r="J29" s="16"/>
      <c r="K29" s="10">
        <f>B29/B$3</f>
        <v>0.89725345097481146</v>
      </c>
      <c r="L29" s="10">
        <f t="shared" ref="L29:R29" si="27">C29/C$3</f>
        <v>0.78841010401188705</v>
      </c>
      <c r="M29" s="10">
        <f t="shared" si="27"/>
        <v>0.78437743696386797</v>
      </c>
      <c r="N29" s="10">
        <f t="shared" si="27"/>
        <v>0.69767441860465118</v>
      </c>
      <c r="O29" s="10">
        <f t="shared" si="27"/>
        <v>0.7938683687349587</v>
      </c>
      <c r="P29" s="10">
        <f t="shared" si="27"/>
        <v>0.82044854881266494</v>
      </c>
      <c r="Q29" s="10">
        <f t="shared" si="27"/>
        <v>0.75032829940906109</v>
      </c>
      <c r="R29" s="10">
        <f t="shared" si="27"/>
        <v>0.7132735002361833</v>
      </c>
    </row>
    <row r="30" spans="1:18" x14ac:dyDescent="0.25">
      <c r="A30" s="11" t="s">
        <v>24</v>
      </c>
      <c r="B30" s="23">
        <v>398</v>
      </c>
      <c r="C30" s="23">
        <v>1771</v>
      </c>
      <c r="D30" s="23">
        <v>1952</v>
      </c>
      <c r="E30" s="23">
        <v>2468</v>
      </c>
      <c r="F30" s="23">
        <v>1196</v>
      </c>
      <c r="G30" s="23">
        <v>805</v>
      </c>
      <c r="H30" s="23">
        <v>1108</v>
      </c>
      <c r="I30" s="23">
        <v>906</v>
      </c>
      <c r="J30" s="16"/>
      <c r="K30" s="10">
        <f t="shared" ref="K30:K31" si="28">B30/B$3</f>
        <v>5.6638679379536074E-2</v>
      </c>
      <c r="L30" s="10">
        <f t="shared" ref="L30:L31" si="29">C30/C$3</f>
        <v>0.13157503714710253</v>
      </c>
      <c r="M30" s="10">
        <f t="shared" ref="M30:M31" si="30">D30/D$3</f>
        <v>0.12685209253964128</v>
      </c>
      <c r="N30" s="10">
        <f t="shared" ref="N30:N31" si="31">E30/E$3</f>
        <v>0.2110123119015048</v>
      </c>
      <c r="O30" s="10">
        <f t="shared" ref="O30:O31" si="32">F30/F$3</f>
        <v>0.12514387360050225</v>
      </c>
      <c r="P30" s="10">
        <f t="shared" ref="P30:P31" si="33">G30/G$3</f>
        <v>0.10620052770448549</v>
      </c>
      <c r="Q30" s="10">
        <f t="shared" ref="Q30:Q31" si="34">H30/H$3</f>
        <v>0.18187787261982929</v>
      </c>
      <c r="R30" s="10">
        <f t="shared" ref="R30:R31" si="35">I30/I$3</f>
        <v>0.213982050070855</v>
      </c>
    </row>
    <row r="31" spans="1:18" x14ac:dyDescent="0.25">
      <c r="A31" s="11" t="s">
        <v>25</v>
      </c>
      <c r="B31" s="23">
        <v>324</v>
      </c>
      <c r="C31" s="23">
        <v>1077</v>
      </c>
      <c r="D31" s="23">
        <v>1366</v>
      </c>
      <c r="E31" s="23">
        <v>1068</v>
      </c>
      <c r="F31" s="23">
        <v>774</v>
      </c>
      <c r="G31" s="23">
        <v>556</v>
      </c>
      <c r="H31" s="23">
        <v>413</v>
      </c>
      <c r="I31" s="23">
        <v>307</v>
      </c>
      <c r="J31" s="16"/>
      <c r="K31" s="10">
        <f t="shared" si="28"/>
        <v>4.6107869645652486E-2</v>
      </c>
      <c r="L31" s="10">
        <f t="shared" si="29"/>
        <v>8.0014858841010394E-2</v>
      </c>
      <c r="M31" s="10">
        <f t="shared" si="30"/>
        <v>8.8770470496490769E-2</v>
      </c>
      <c r="N31" s="10">
        <f t="shared" si="31"/>
        <v>9.1313269493844051E-2</v>
      </c>
      <c r="O31" s="10">
        <f t="shared" si="32"/>
        <v>8.0987757664539084E-2</v>
      </c>
      <c r="P31" s="10">
        <f t="shared" si="33"/>
        <v>7.3350923482849606E-2</v>
      </c>
      <c r="Q31" s="10">
        <f t="shared" si="34"/>
        <v>6.7793827971109652E-2</v>
      </c>
      <c r="R31" s="10">
        <f t="shared" si="35"/>
        <v>7.2508266414737843E-2</v>
      </c>
    </row>
    <row r="32" spans="1:18" x14ac:dyDescent="0.25">
      <c r="B32" s="23"/>
      <c r="C32" s="23"/>
      <c r="D32" s="23"/>
      <c r="E32" s="23"/>
      <c r="F32" s="23"/>
      <c r="G32" s="23"/>
      <c r="H32" s="26"/>
      <c r="I32" s="23"/>
      <c r="K32" s="12"/>
      <c r="L32" s="12"/>
      <c r="M32" s="12"/>
      <c r="N32" s="12"/>
      <c r="O32" s="12"/>
      <c r="P32" s="12"/>
      <c r="Q32" s="10"/>
      <c r="R32" s="12"/>
    </row>
    <row r="33" spans="1:18" x14ac:dyDescent="0.25">
      <c r="A33" s="7" t="s">
        <v>43</v>
      </c>
      <c r="B33" s="27"/>
      <c r="C33" s="27"/>
      <c r="D33" s="27"/>
      <c r="E33" s="23"/>
      <c r="F33" s="23"/>
      <c r="G33" s="23"/>
      <c r="H33" s="26"/>
      <c r="I33" s="23"/>
      <c r="K33" s="7"/>
      <c r="L33" s="7"/>
      <c r="M33" s="7"/>
      <c r="N33" s="12"/>
      <c r="O33" s="12"/>
      <c r="P33" s="12"/>
      <c r="Q33" s="10"/>
      <c r="R33" s="12"/>
    </row>
    <row r="34" spans="1:18" x14ac:dyDescent="0.25">
      <c r="A34" s="9" t="s">
        <v>16</v>
      </c>
      <c r="B34" s="23">
        <v>4227</v>
      </c>
      <c r="C34" s="23">
        <v>9033</v>
      </c>
      <c r="D34" s="23">
        <v>10959</v>
      </c>
      <c r="E34" s="23">
        <v>7765</v>
      </c>
      <c r="F34" s="23">
        <v>6800</v>
      </c>
      <c r="G34" s="23">
        <v>5388</v>
      </c>
      <c r="H34" s="23">
        <v>4471</v>
      </c>
      <c r="I34" s="23">
        <v>3273</v>
      </c>
      <c r="K34" s="10">
        <f>B34/B$3</f>
        <v>0.60153692898818845</v>
      </c>
      <c r="L34" s="10">
        <f t="shared" ref="L34:R34" si="36">C34/C$3</f>
        <v>0.67109955423476964</v>
      </c>
      <c r="M34" s="10">
        <f t="shared" si="36"/>
        <v>0.71217832076943077</v>
      </c>
      <c r="N34" s="10">
        <f t="shared" si="36"/>
        <v>0.66390218878248974</v>
      </c>
      <c r="O34" s="10">
        <f t="shared" si="36"/>
        <v>0.7115203515747619</v>
      </c>
      <c r="P34" s="10">
        <f t="shared" si="36"/>
        <v>0.71081794195250658</v>
      </c>
      <c r="Q34" s="10">
        <f t="shared" si="36"/>
        <v>0.73391332895600792</v>
      </c>
      <c r="R34" s="10">
        <f t="shared" si="36"/>
        <v>0.77302786962683046</v>
      </c>
    </row>
    <row r="35" spans="1:18" x14ac:dyDescent="0.25">
      <c r="A35" s="9" t="s">
        <v>20</v>
      </c>
      <c r="B35" s="23">
        <v>778</v>
      </c>
      <c r="C35" s="23">
        <v>1658</v>
      </c>
      <c r="D35" s="23">
        <v>1533</v>
      </c>
      <c r="E35" s="23">
        <v>1347</v>
      </c>
      <c r="F35" s="23">
        <v>800</v>
      </c>
      <c r="G35" s="23">
        <v>515</v>
      </c>
      <c r="H35" s="23">
        <v>434</v>
      </c>
      <c r="I35" s="23">
        <v>342</v>
      </c>
      <c r="K35" s="10">
        <f t="shared" ref="K35:K41" si="37">B35/B$3</f>
        <v>0.11071581044542479</v>
      </c>
      <c r="L35" s="10">
        <f t="shared" ref="L35:L41" si="38">C35/C$3</f>
        <v>0.12317979197622586</v>
      </c>
      <c r="M35" s="10">
        <f t="shared" ref="M35:M41" si="39">D35/D$3</f>
        <v>9.9623082921757214E-2</v>
      </c>
      <c r="N35" s="10">
        <f t="shared" ref="N35:N41" si="40">E35/E$3</f>
        <v>0.11516757865937073</v>
      </c>
      <c r="O35" s="10">
        <f t="shared" ref="O35:O41" si="41">F35/F$3</f>
        <v>8.3708276655854341E-2</v>
      </c>
      <c r="P35" s="10">
        <f t="shared" ref="P35:P41" si="42">G35/G$3</f>
        <v>6.7941952506596306E-2</v>
      </c>
      <c r="Q35" s="10">
        <f t="shared" ref="Q35:Q41" si="43">H35/H$3</f>
        <v>7.1240971766250827E-2</v>
      </c>
      <c r="R35" s="10">
        <f t="shared" ref="R35:R41" si="44">I35/I$3</f>
        <v>8.0774681152574399E-2</v>
      </c>
    </row>
    <row r="36" spans="1:18" x14ac:dyDescent="0.25">
      <c r="A36" s="9" t="s">
        <v>22</v>
      </c>
      <c r="B36" s="23">
        <v>506</v>
      </c>
      <c r="C36" s="23">
        <v>655</v>
      </c>
      <c r="D36" s="23">
        <v>652</v>
      </c>
      <c r="E36" s="23">
        <v>572</v>
      </c>
      <c r="F36" s="23">
        <v>410</v>
      </c>
      <c r="G36" s="23">
        <v>378</v>
      </c>
      <c r="H36" s="23">
        <v>257</v>
      </c>
      <c r="I36" s="23">
        <v>172</v>
      </c>
      <c r="K36" s="10">
        <f t="shared" si="37"/>
        <v>7.2007969261420238E-2</v>
      </c>
      <c r="L36" s="10">
        <f t="shared" si="38"/>
        <v>4.8662704309063894E-2</v>
      </c>
      <c r="M36" s="10">
        <f t="shared" si="39"/>
        <v>4.2370678450740835E-2</v>
      </c>
      <c r="N36" s="10">
        <f t="shared" si="40"/>
        <v>4.8905608755129962E-2</v>
      </c>
      <c r="O36" s="10">
        <f t="shared" si="41"/>
        <v>4.2900491786125351E-2</v>
      </c>
      <c r="P36" s="10">
        <f t="shared" si="42"/>
        <v>4.9868073878627968E-2</v>
      </c>
      <c r="Q36" s="10">
        <f t="shared" si="43"/>
        <v>4.2186474064346682E-2</v>
      </c>
      <c r="R36" s="10">
        <f t="shared" si="44"/>
        <v>4.0623523854511102E-2</v>
      </c>
    </row>
    <row r="37" spans="1:18" x14ac:dyDescent="0.25">
      <c r="A37" s="9" t="s">
        <v>21</v>
      </c>
      <c r="B37" s="23">
        <v>202</v>
      </c>
      <c r="C37" s="23">
        <v>363</v>
      </c>
      <c r="D37" s="23">
        <v>365</v>
      </c>
      <c r="E37" s="23">
        <v>424</v>
      </c>
      <c r="F37" s="23">
        <v>178</v>
      </c>
      <c r="G37" s="23">
        <v>141</v>
      </c>
      <c r="H37" s="23">
        <v>156</v>
      </c>
      <c r="I37" s="23">
        <v>46</v>
      </c>
      <c r="K37" s="10">
        <f t="shared" si="37"/>
        <v>2.8746264408709265E-2</v>
      </c>
      <c r="L37" s="10">
        <f t="shared" si="38"/>
        <v>2.6968796433878159E-2</v>
      </c>
      <c r="M37" s="10">
        <f t="shared" si="39"/>
        <v>2.3719781648037432E-2</v>
      </c>
      <c r="N37" s="10">
        <f t="shared" si="40"/>
        <v>3.6251709986320109E-2</v>
      </c>
      <c r="O37" s="10">
        <f t="shared" si="41"/>
        <v>1.8625091555927592E-2</v>
      </c>
      <c r="P37" s="10">
        <f t="shared" si="42"/>
        <v>1.8601583113456464E-2</v>
      </c>
      <c r="Q37" s="10">
        <f t="shared" si="43"/>
        <v>2.5607353906762966E-2</v>
      </c>
      <c r="R37" s="10">
        <f t="shared" si="44"/>
        <v>1.086443079829948E-2</v>
      </c>
    </row>
    <row r="38" spans="1:18" x14ac:dyDescent="0.25">
      <c r="A38" s="9" t="s">
        <v>18</v>
      </c>
      <c r="B38" s="23">
        <v>230</v>
      </c>
      <c r="C38" s="23">
        <v>143</v>
      </c>
      <c r="D38" s="23">
        <v>122</v>
      </c>
      <c r="E38" s="23">
        <v>66</v>
      </c>
      <c r="F38" s="23">
        <v>90</v>
      </c>
      <c r="G38" s="23">
        <v>51</v>
      </c>
      <c r="H38" s="23">
        <v>19</v>
      </c>
      <c r="I38" s="23">
        <v>16</v>
      </c>
      <c r="K38" s="10">
        <f t="shared" si="37"/>
        <v>3.2730895118827381E-2</v>
      </c>
      <c r="L38" s="10">
        <f t="shared" si="38"/>
        <v>1.062407132243685E-2</v>
      </c>
      <c r="M38" s="10">
        <f t="shared" si="39"/>
        <v>7.9282557837275797E-3</v>
      </c>
      <c r="N38" s="10">
        <f t="shared" si="40"/>
        <v>5.642954856361149E-3</v>
      </c>
      <c r="O38" s="10">
        <f t="shared" si="41"/>
        <v>9.4171811237836137E-3</v>
      </c>
      <c r="P38" s="10">
        <f t="shared" si="42"/>
        <v>6.7282321899736148E-3</v>
      </c>
      <c r="Q38" s="10">
        <f t="shared" si="43"/>
        <v>3.1188443860801049E-3</v>
      </c>
      <c r="R38" s="10">
        <f t="shared" si="44"/>
        <v>3.7789324515824282E-3</v>
      </c>
    </row>
    <row r="39" spans="1:18" x14ac:dyDescent="0.25">
      <c r="A39" s="9" t="s">
        <v>17</v>
      </c>
      <c r="B39" s="23">
        <v>478</v>
      </c>
      <c r="C39" s="23">
        <v>973</v>
      </c>
      <c r="D39" s="23">
        <v>926</v>
      </c>
      <c r="E39" s="23">
        <v>749</v>
      </c>
      <c r="F39" s="23">
        <v>661</v>
      </c>
      <c r="G39" s="23">
        <v>628</v>
      </c>
      <c r="H39" s="23">
        <v>421</v>
      </c>
      <c r="I39" s="23">
        <v>253</v>
      </c>
      <c r="K39" s="10">
        <f t="shared" si="37"/>
        <v>6.8023338551302118E-2</v>
      </c>
      <c r="L39" s="10">
        <f t="shared" si="38"/>
        <v>7.228826151560179E-2</v>
      </c>
      <c r="M39" s="10">
        <f t="shared" si="39"/>
        <v>6.0176761112555238E-2</v>
      </c>
      <c r="N39" s="10">
        <f t="shared" si="40"/>
        <v>6.40389876880985E-2</v>
      </c>
      <c r="O39" s="10">
        <f t="shared" si="41"/>
        <v>6.9163963586899649E-2</v>
      </c>
      <c r="P39" s="10">
        <f t="shared" si="42"/>
        <v>8.2849604221635884E-2</v>
      </c>
      <c r="Q39" s="10">
        <f t="shared" si="43"/>
        <v>6.9107025607353906E-2</v>
      </c>
      <c r="R39" s="10">
        <f t="shared" si="44"/>
        <v>5.9754369390647141E-2</v>
      </c>
    </row>
    <row r="40" spans="1:18" x14ac:dyDescent="0.25">
      <c r="A40" s="9" t="s">
        <v>15</v>
      </c>
      <c r="B40" s="23">
        <v>229</v>
      </c>
      <c r="C40" s="23">
        <v>295</v>
      </c>
      <c r="D40" s="23">
        <v>453</v>
      </c>
      <c r="E40" s="23">
        <v>347</v>
      </c>
      <c r="F40" s="23">
        <v>288</v>
      </c>
      <c r="G40" s="23">
        <v>200</v>
      </c>
      <c r="H40" s="23">
        <v>86</v>
      </c>
      <c r="I40" s="23">
        <v>39</v>
      </c>
      <c r="K40" s="10">
        <f t="shared" si="37"/>
        <v>3.2588586879180308E-2</v>
      </c>
      <c r="L40" s="10">
        <f t="shared" si="38"/>
        <v>2.1916790490341752E-2</v>
      </c>
      <c r="M40" s="10">
        <f t="shared" si="39"/>
        <v>2.9438523524824539E-2</v>
      </c>
      <c r="N40" s="10">
        <f t="shared" si="40"/>
        <v>2.9668262653898769E-2</v>
      </c>
      <c r="O40" s="10">
        <f t="shared" si="41"/>
        <v>3.0134979596107565E-2</v>
      </c>
      <c r="P40" s="10">
        <f t="shared" si="42"/>
        <v>2.6385224274406333E-2</v>
      </c>
      <c r="Q40" s="10">
        <f t="shared" si="43"/>
        <v>1.4116874589625739E-2</v>
      </c>
      <c r="R40" s="10">
        <f t="shared" si="44"/>
        <v>9.2111478507321681E-3</v>
      </c>
    </row>
    <row r="41" spans="1:18" x14ac:dyDescent="0.25">
      <c r="A41" s="9" t="s">
        <v>19</v>
      </c>
      <c r="B41" s="23">
        <v>376</v>
      </c>
      <c r="C41" s="23">
        <v>340</v>
      </c>
      <c r="D41" s="23">
        <v>378</v>
      </c>
      <c r="E41" s="23">
        <v>426</v>
      </c>
      <c r="F41" s="23">
        <v>330</v>
      </c>
      <c r="G41" s="23">
        <v>279</v>
      </c>
      <c r="H41" s="23">
        <v>248</v>
      </c>
      <c r="I41" s="23">
        <v>193</v>
      </c>
      <c r="K41" s="10">
        <f t="shared" si="37"/>
        <v>5.350789810730041E-2</v>
      </c>
      <c r="L41" s="10">
        <f t="shared" si="38"/>
        <v>2.5260029717682021E-2</v>
      </c>
      <c r="M41" s="10">
        <f t="shared" si="39"/>
        <v>2.4564595788926436E-2</v>
      </c>
      <c r="N41" s="10">
        <f t="shared" si="40"/>
        <v>3.6422708618331051E-2</v>
      </c>
      <c r="O41" s="10">
        <f t="shared" si="41"/>
        <v>3.452966412053992E-2</v>
      </c>
      <c r="P41" s="10">
        <f t="shared" si="42"/>
        <v>3.6807387862796831E-2</v>
      </c>
      <c r="Q41" s="10">
        <f t="shared" si="43"/>
        <v>4.0709126723571895E-2</v>
      </c>
      <c r="R41" s="10">
        <f t="shared" si="44"/>
        <v>4.5583372697213034E-2</v>
      </c>
    </row>
    <row r="42" spans="1:18" x14ac:dyDescent="0.25">
      <c r="B42" s="23"/>
      <c r="C42" s="23"/>
      <c r="D42" s="23"/>
      <c r="E42" s="23"/>
      <c r="F42" s="23"/>
      <c r="G42" s="23"/>
      <c r="H42" s="23"/>
      <c r="I42" s="23"/>
      <c r="K42" s="12"/>
      <c r="L42" s="12"/>
      <c r="M42" s="12"/>
      <c r="N42" s="12"/>
      <c r="O42" s="12"/>
      <c r="P42" s="12"/>
      <c r="Q42" s="12"/>
      <c r="R42" s="12"/>
    </row>
    <row r="43" spans="1:18" x14ac:dyDescent="0.25">
      <c r="A43" s="17" t="s">
        <v>45</v>
      </c>
      <c r="B43" s="28"/>
      <c r="C43" s="28"/>
      <c r="D43" s="28"/>
      <c r="E43" s="23"/>
      <c r="F43" s="23"/>
      <c r="G43" s="23"/>
      <c r="H43" s="23"/>
      <c r="I43" s="23"/>
      <c r="K43" s="17"/>
      <c r="L43" s="17"/>
      <c r="M43" s="17"/>
      <c r="N43" s="12"/>
      <c r="O43" s="12"/>
      <c r="P43" s="12"/>
      <c r="Q43" s="12"/>
      <c r="R43" s="12"/>
    </row>
    <row r="44" spans="1:18" x14ac:dyDescent="0.25">
      <c r="A44" s="18" t="s">
        <v>31</v>
      </c>
      <c r="B44" s="23">
        <v>470</v>
      </c>
      <c r="C44" s="23">
        <v>616</v>
      </c>
      <c r="D44" s="23">
        <v>762</v>
      </c>
      <c r="E44" s="23">
        <v>554</v>
      </c>
      <c r="F44" s="23">
        <v>564</v>
      </c>
      <c r="G44" s="23">
        <v>453</v>
      </c>
      <c r="H44" s="23">
        <v>339</v>
      </c>
      <c r="I44" s="23">
        <v>199</v>
      </c>
      <c r="K44" s="10">
        <f>B44/B$3</f>
        <v>6.6884872634125514E-2</v>
      </c>
      <c r="L44" s="10">
        <f t="shared" ref="L44:R44" si="45">C44/C$3</f>
        <v>4.5765230312035658E-2</v>
      </c>
      <c r="M44" s="10">
        <f t="shared" si="45"/>
        <v>4.9519105796724722E-2</v>
      </c>
      <c r="N44" s="10">
        <f t="shared" si="45"/>
        <v>4.7366621067031461E-2</v>
      </c>
      <c r="O44" s="10">
        <f t="shared" si="45"/>
        <v>5.9014335042377318E-2</v>
      </c>
      <c r="P44" s="10">
        <f t="shared" si="45"/>
        <v>5.9762532981530343E-2</v>
      </c>
      <c r="Q44" s="10">
        <f t="shared" si="45"/>
        <v>5.5646749835850294E-2</v>
      </c>
      <c r="R44" s="10">
        <f t="shared" si="45"/>
        <v>4.7000472366556446E-2</v>
      </c>
    </row>
    <row r="45" spans="1:18" x14ac:dyDescent="0.25">
      <c r="A45" s="18" t="s">
        <v>32</v>
      </c>
      <c r="B45" s="23">
        <v>437</v>
      </c>
      <c r="C45" s="23">
        <v>582</v>
      </c>
      <c r="D45" s="23">
        <v>776</v>
      </c>
      <c r="E45" s="23">
        <v>533</v>
      </c>
      <c r="F45" s="23">
        <v>706</v>
      </c>
      <c r="G45" s="23">
        <v>533</v>
      </c>
      <c r="H45" s="23">
        <v>456</v>
      </c>
      <c r="I45" s="23">
        <v>342</v>
      </c>
      <c r="K45" s="10">
        <f t="shared" ref="K45:K54" si="46">B45/B$3</f>
        <v>6.2188700725772025E-2</v>
      </c>
      <c r="L45" s="10">
        <f t="shared" ref="L45:L54" si="47">C45/C$3</f>
        <v>4.3239227340267458E-2</v>
      </c>
      <c r="M45" s="10">
        <f t="shared" ref="M45:M54" si="48">D45/D$3</f>
        <v>5.0428905640759032E-2</v>
      </c>
      <c r="N45" s="10">
        <f t="shared" ref="N45:N54" si="49">E45/E$3</f>
        <v>4.5571135430916551E-2</v>
      </c>
      <c r="O45" s="10">
        <f t="shared" ref="O45:O54" si="50">F45/F$3</f>
        <v>7.3872554148791458E-2</v>
      </c>
      <c r="P45" s="10">
        <f t="shared" ref="P45:P54" si="51">G45/G$3</f>
        <v>7.0316622691292879E-2</v>
      </c>
      <c r="Q45" s="10">
        <f t="shared" ref="Q45:Q54" si="52">H45/H$3</f>
        <v>7.4852265265922521E-2</v>
      </c>
      <c r="R45" s="10">
        <f t="shared" ref="R45:R54" si="53">I45/I$3</f>
        <v>8.0774681152574399E-2</v>
      </c>
    </row>
    <row r="46" spans="1:18" x14ac:dyDescent="0.25">
      <c r="A46" s="18" t="s">
        <v>33</v>
      </c>
      <c r="B46" s="23">
        <v>781</v>
      </c>
      <c r="C46" s="23">
        <v>1239</v>
      </c>
      <c r="D46" s="23">
        <v>1494</v>
      </c>
      <c r="E46" s="23">
        <v>1043</v>
      </c>
      <c r="F46" s="23">
        <v>851</v>
      </c>
      <c r="G46" s="23">
        <v>779</v>
      </c>
      <c r="H46" s="23">
        <v>607</v>
      </c>
      <c r="I46" s="23">
        <v>436</v>
      </c>
      <c r="K46" s="10">
        <f t="shared" si="46"/>
        <v>0.11114273516436601</v>
      </c>
      <c r="L46" s="10">
        <f t="shared" si="47"/>
        <v>9.205052005943537E-2</v>
      </c>
      <c r="M46" s="10">
        <f t="shared" si="48"/>
        <v>9.7088640499090204E-2</v>
      </c>
      <c r="N46" s="10">
        <f t="shared" si="49"/>
        <v>8.9175786593707257E-2</v>
      </c>
      <c r="O46" s="10">
        <f t="shared" si="50"/>
        <v>8.904467929266506E-2</v>
      </c>
      <c r="P46" s="10">
        <f t="shared" si="51"/>
        <v>0.10277044854881266</v>
      </c>
      <c r="Q46" s="10">
        <f t="shared" si="52"/>
        <v>9.9638870650032824E-2</v>
      </c>
      <c r="R46" s="10">
        <f t="shared" si="53"/>
        <v>0.10297590930562116</v>
      </c>
    </row>
    <row r="47" spans="1:18" x14ac:dyDescent="0.25">
      <c r="A47" s="18" t="s">
        <v>34</v>
      </c>
      <c r="B47" s="23">
        <v>675</v>
      </c>
      <c r="C47" s="23">
        <v>1054</v>
      </c>
      <c r="D47" s="23">
        <v>1405</v>
      </c>
      <c r="E47" s="23">
        <v>1032</v>
      </c>
      <c r="F47" s="23">
        <v>914</v>
      </c>
      <c r="G47" s="23">
        <v>654</v>
      </c>
      <c r="H47" s="23">
        <v>451</v>
      </c>
      <c r="I47" s="23">
        <v>294</v>
      </c>
      <c r="K47" s="10">
        <f t="shared" si="46"/>
        <v>9.6058061761776004E-2</v>
      </c>
      <c r="L47" s="10">
        <f t="shared" si="47"/>
        <v>7.8306092124814264E-2</v>
      </c>
      <c r="M47" s="10">
        <f t="shared" si="48"/>
        <v>9.130491291915778E-2</v>
      </c>
      <c r="N47" s="10">
        <f t="shared" si="49"/>
        <v>8.8235294117647065E-2</v>
      </c>
      <c r="O47" s="10">
        <f t="shared" si="50"/>
        <v>9.5636706079313585E-2</v>
      </c>
      <c r="P47" s="10">
        <f t="shared" si="51"/>
        <v>8.6279683377308708E-2</v>
      </c>
      <c r="Q47" s="10">
        <f t="shared" si="52"/>
        <v>7.4031516743269868E-2</v>
      </c>
      <c r="R47" s="10">
        <f t="shared" si="53"/>
        <v>6.9437883797827116E-2</v>
      </c>
    </row>
    <row r="48" spans="1:18" x14ac:dyDescent="0.25">
      <c r="A48" s="18" t="s">
        <v>35</v>
      </c>
      <c r="B48" s="23">
        <v>710</v>
      </c>
      <c r="C48" s="23">
        <v>1531</v>
      </c>
      <c r="D48" s="23">
        <v>1927</v>
      </c>
      <c r="E48" s="23">
        <v>1376</v>
      </c>
      <c r="F48" s="23">
        <v>1227</v>
      </c>
      <c r="G48" s="23">
        <v>1082</v>
      </c>
      <c r="H48" s="23">
        <v>898</v>
      </c>
      <c r="I48" s="23">
        <v>631</v>
      </c>
      <c r="K48" s="10">
        <f t="shared" si="46"/>
        <v>0.10103885014942365</v>
      </c>
      <c r="L48" s="10">
        <f t="shared" si="47"/>
        <v>0.1137444279346211</v>
      </c>
      <c r="M48" s="10">
        <f t="shared" si="48"/>
        <v>0.12522744996100857</v>
      </c>
      <c r="N48" s="10">
        <f t="shared" si="49"/>
        <v>0.11764705882352941</v>
      </c>
      <c r="O48" s="10">
        <f t="shared" si="50"/>
        <v>0.12838756932091661</v>
      </c>
      <c r="P48" s="10">
        <f t="shared" si="51"/>
        <v>0.14274406332453826</v>
      </c>
      <c r="Q48" s="10">
        <f t="shared" si="52"/>
        <v>0.1474064346684176</v>
      </c>
      <c r="R48" s="10">
        <f t="shared" si="53"/>
        <v>0.149031648559282</v>
      </c>
    </row>
    <row r="49" spans="1:18" x14ac:dyDescent="0.25">
      <c r="A49" s="18" t="s">
        <v>36</v>
      </c>
      <c r="B49" s="23">
        <v>926</v>
      </c>
      <c r="C49" s="23">
        <v>1699</v>
      </c>
      <c r="D49" s="23">
        <v>1726</v>
      </c>
      <c r="E49" s="23">
        <v>1227</v>
      </c>
      <c r="F49" s="23">
        <v>1147</v>
      </c>
      <c r="G49" s="23">
        <v>1017</v>
      </c>
      <c r="H49" s="23">
        <v>812</v>
      </c>
      <c r="I49" s="23">
        <v>506</v>
      </c>
      <c r="K49" s="10">
        <f t="shared" si="46"/>
        <v>0.13177742991319197</v>
      </c>
      <c r="L49" s="10">
        <f t="shared" si="47"/>
        <v>0.12622585438335809</v>
      </c>
      <c r="M49" s="10">
        <f t="shared" si="48"/>
        <v>0.11216532362880166</v>
      </c>
      <c r="N49" s="10">
        <f t="shared" si="49"/>
        <v>0.10490766073871409</v>
      </c>
      <c r="O49" s="10">
        <f t="shared" si="50"/>
        <v>0.12001674165533117</v>
      </c>
      <c r="P49" s="10">
        <f t="shared" si="51"/>
        <v>0.13416886543535619</v>
      </c>
      <c r="Q49" s="10">
        <f t="shared" si="52"/>
        <v>0.13328956007879186</v>
      </c>
      <c r="R49" s="10">
        <f t="shared" si="53"/>
        <v>0.11950873878129428</v>
      </c>
    </row>
    <row r="50" spans="1:18" x14ac:dyDescent="0.25">
      <c r="A50" s="18" t="s">
        <v>37</v>
      </c>
      <c r="B50" s="23">
        <v>198</v>
      </c>
      <c r="C50" s="23">
        <v>352</v>
      </c>
      <c r="D50" s="23">
        <v>340</v>
      </c>
      <c r="E50" s="23">
        <v>263</v>
      </c>
      <c r="F50" s="23">
        <v>217</v>
      </c>
      <c r="G50" s="23">
        <v>205</v>
      </c>
      <c r="H50" s="23">
        <v>129</v>
      </c>
      <c r="I50" s="23">
        <v>75</v>
      </c>
      <c r="K50" s="10">
        <f t="shared" si="46"/>
        <v>2.8177031450120963E-2</v>
      </c>
      <c r="L50" s="10">
        <f t="shared" si="47"/>
        <v>2.6151560178306093E-2</v>
      </c>
      <c r="M50" s="10">
        <f t="shared" si="48"/>
        <v>2.2095139069404732E-2</v>
      </c>
      <c r="N50" s="10">
        <f t="shared" si="49"/>
        <v>2.2486320109439125E-2</v>
      </c>
      <c r="O50" s="10">
        <f t="shared" si="50"/>
        <v>2.2705870042900492E-2</v>
      </c>
      <c r="P50" s="10">
        <f t="shared" si="51"/>
        <v>2.704485488126649E-2</v>
      </c>
      <c r="Q50" s="10">
        <f t="shared" si="52"/>
        <v>2.1175311884438608E-2</v>
      </c>
      <c r="R50" s="10">
        <f t="shared" si="53"/>
        <v>1.771374586679263E-2</v>
      </c>
    </row>
    <row r="51" spans="1:18" x14ac:dyDescent="0.25">
      <c r="A51" s="18" t="s">
        <v>38</v>
      </c>
      <c r="B51" s="23">
        <v>828</v>
      </c>
      <c r="C51" s="23">
        <v>1664</v>
      </c>
      <c r="D51" s="23">
        <v>1820</v>
      </c>
      <c r="E51" s="23">
        <v>1117</v>
      </c>
      <c r="F51" s="23">
        <v>712</v>
      </c>
      <c r="G51" s="23">
        <v>441</v>
      </c>
      <c r="H51" s="23">
        <v>361</v>
      </c>
      <c r="I51" s="23">
        <v>278</v>
      </c>
      <c r="K51" s="10">
        <f t="shared" si="46"/>
        <v>0.11783122242777856</v>
      </c>
      <c r="L51" s="10">
        <f t="shared" si="47"/>
        <v>0.12362555720653789</v>
      </c>
      <c r="M51" s="10">
        <f t="shared" si="48"/>
        <v>0.11827397972446062</v>
      </c>
      <c r="N51" s="10">
        <f t="shared" si="49"/>
        <v>9.550273597811218E-2</v>
      </c>
      <c r="O51" s="10">
        <f t="shared" si="50"/>
        <v>7.4500366223710368E-2</v>
      </c>
      <c r="P51" s="10">
        <f t="shared" si="51"/>
        <v>5.8179419525065966E-2</v>
      </c>
      <c r="Q51" s="10">
        <f t="shared" si="52"/>
        <v>5.9258043335521995E-2</v>
      </c>
      <c r="R51" s="10">
        <f t="shared" si="53"/>
        <v>6.5658951346244693E-2</v>
      </c>
    </row>
    <row r="52" spans="1:18" x14ac:dyDescent="0.25">
      <c r="A52" s="18" t="s">
        <v>39</v>
      </c>
      <c r="B52" s="23">
        <v>351</v>
      </c>
      <c r="C52" s="23">
        <v>672</v>
      </c>
      <c r="D52" s="23">
        <v>721</v>
      </c>
      <c r="E52" s="23">
        <v>509</v>
      </c>
      <c r="F52" s="23">
        <v>369</v>
      </c>
      <c r="G52" s="23">
        <v>272</v>
      </c>
      <c r="H52" s="23">
        <v>207</v>
      </c>
      <c r="I52" s="23">
        <v>124</v>
      </c>
      <c r="K52" s="10">
        <f t="shared" si="46"/>
        <v>4.9950192116123525E-2</v>
      </c>
      <c r="L52" s="10">
        <f t="shared" si="47"/>
        <v>4.9925705794947997E-2</v>
      </c>
      <c r="M52" s="10">
        <f t="shared" si="48"/>
        <v>4.6854691967767093E-2</v>
      </c>
      <c r="N52" s="10">
        <f t="shared" si="49"/>
        <v>4.3519151846785224E-2</v>
      </c>
      <c r="O52" s="10">
        <f t="shared" si="50"/>
        <v>3.861044260751282E-2</v>
      </c>
      <c r="P52" s="10">
        <f t="shared" si="51"/>
        <v>3.5883905013192614E-2</v>
      </c>
      <c r="Q52" s="10">
        <f t="shared" si="52"/>
        <v>3.3978988837820093E-2</v>
      </c>
      <c r="R52" s="10">
        <f t="shared" si="53"/>
        <v>2.9286726499763816E-2</v>
      </c>
    </row>
    <row r="53" spans="1:18" x14ac:dyDescent="0.25">
      <c r="A53" s="19" t="s">
        <v>40</v>
      </c>
      <c r="B53" s="23">
        <v>1641</v>
      </c>
      <c r="C53" s="23">
        <v>4048</v>
      </c>
      <c r="D53" s="23">
        <v>4414</v>
      </c>
      <c r="E53" s="23">
        <v>4040</v>
      </c>
      <c r="F53" s="23">
        <v>2836</v>
      </c>
      <c r="G53" s="23">
        <v>2107</v>
      </c>
      <c r="H53" s="23">
        <v>1784</v>
      </c>
      <c r="I53" s="23">
        <v>1248</v>
      </c>
      <c r="K53" s="10">
        <f t="shared" si="46"/>
        <v>0.233527821260851</v>
      </c>
      <c r="L53" s="10">
        <f t="shared" si="47"/>
        <v>0.30074294205052005</v>
      </c>
      <c r="M53" s="10">
        <f t="shared" si="48"/>
        <v>0.28684689368338967</v>
      </c>
      <c r="N53" s="10">
        <f t="shared" si="49"/>
        <v>0.34541723666210672</v>
      </c>
      <c r="O53" s="10">
        <f t="shared" si="50"/>
        <v>0.29674584074500365</v>
      </c>
      <c r="P53" s="10">
        <f t="shared" si="51"/>
        <v>0.27796833773087071</v>
      </c>
      <c r="Q53" s="10">
        <f t="shared" si="52"/>
        <v>0.2928430728824688</v>
      </c>
      <c r="R53" s="10">
        <f t="shared" si="53"/>
        <v>0.29475673122342938</v>
      </c>
    </row>
    <row r="54" spans="1:18" x14ac:dyDescent="0.25">
      <c r="A54" s="20" t="s">
        <v>41</v>
      </c>
      <c r="B54" s="23">
        <v>9</v>
      </c>
      <c r="C54" s="23">
        <v>3</v>
      </c>
      <c r="D54" s="23">
        <v>3</v>
      </c>
      <c r="E54" s="23">
        <v>2</v>
      </c>
      <c r="F54" s="23">
        <v>14</v>
      </c>
      <c r="G54" s="23">
        <v>37</v>
      </c>
      <c r="H54" s="23">
        <v>48</v>
      </c>
      <c r="I54" s="23">
        <v>100</v>
      </c>
      <c r="K54" s="10">
        <f t="shared" si="46"/>
        <v>1.2807741568236801E-3</v>
      </c>
      <c r="L54" s="10">
        <f t="shared" si="47"/>
        <v>2.2288261515601782E-4</v>
      </c>
      <c r="M54" s="10">
        <f t="shared" si="48"/>
        <v>1.9495710943592411E-4</v>
      </c>
      <c r="N54" s="10">
        <f t="shared" si="49"/>
        <v>1.7099863201094391E-4</v>
      </c>
      <c r="O54" s="10">
        <f t="shared" si="50"/>
        <v>1.4648948414774511E-3</v>
      </c>
      <c r="P54" s="10">
        <f t="shared" si="51"/>
        <v>4.8812664907651711E-3</v>
      </c>
      <c r="Q54" s="10">
        <f t="shared" si="52"/>
        <v>7.8791858174655279E-3</v>
      </c>
      <c r="R54" s="10">
        <f t="shared" si="53"/>
        <v>2.3618327822390175E-2</v>
      </c>
    </row>
    <row r="56" spans="1:18" x14ac:dyDescent="0.25">
      <c r="C56" s="15"/>
    </row>
    <row r="57" spans="1:18" x14ac:dyDescent="0.25">
      <c r="C57" s="15"/>
    </row>
    <row r="58" spans="1:18" x14ac:dyDescent="0.25">
      <c r="C58" s="15"/>
    </row>
    <row r="59" spans="1:18" x14ac:dyDescent="0.25">
      <c r="C59" s="15"/>
    </row>
    <row r="60" spans="1:18" x14ac:dyDescent="0.25">
      <c r="C60" s="15"/>
    </row>
    <row r="61" spans="1:18" x14ac:dyDescent="0.25">
      <c r="C61" s="15"/>
    </row>
    <row r="62" spans="1:18" x14ac:dyDescent="0.25">
      <c r="C62" s="15"/>
    </row>
    <row r="63" spans="1:18" x14ac:dyDescent="0.25">
      <c r="C63" s="15"/>
    </row>
    <row r="64" spans="1:18" x14ac:dyDescent="0.25">
      <c r="C64" s="15"/>
    </row>
    <row r="65" spans="3:3" x14ac:dyDescent="0.25">
      <c r="C65" s="15"/>
    </row>
    <row r="66" spans="3:3" x14ac:dyDescent="0.25">
      <c r="C66" s="15"/>
    </row>
  </sheetData>
  <pageMargins left="0.7" right="0.7" top="0.75" bottom="0.75" header="0.3" footer="0.3"/>
  <pageSetup paperSize="9" orientation="portrait" verticalDpi="2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7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RowHeight="15" x14ac:dyDescent="0.25"/>
  <cols>
    <col min="1" max="1" width="23.7109375" customWidth="1"/>
    <col min="2" max="9" width="9" customWidth="1"/>
    <col min="10" max="10" width="5.85546875" customWidth="1"/>
    <col min="11" max="18" width="8.85546875" customWidth="1"/>
  </cols>
  <sheetData>
    <row r="1" spans="1:18" ht="30.75" customHeight="1" x14ac:dyDescent="0.25">
      <c r="A1" s="29" t="s">
        <v>53</v>
      </c>
      <c r="B1" s="14">
        <v>2009</v>
      </c>
      <c r="C1" s="14">
        <v>2010</v>
      </c>
      <c r="D1" s="14">
        <v>2011</v>
      </c>
      <c r="E1" s="14">
        <v>2012</v>
      </c>
      <c r="F1" s="14">
        <v>2013</v>
      </c>
      <c r="G1" s="14">
        <v>2014</v>
      </c>
      <c r="H1" s="14">
        <v>2015</v>
      </c>
      <c r="I1" s="14">
        <v>2016</v>
      </c>
      <c r="K1" s="14">
        <v>2009</v>
      </c>
      <c r="L1" s="14">
        <v>2010</v>
      </c>
      <c r="M1" s="14">
        <v>2011</v>
      </c>
      <c r="N1" s="14">
        <v>2012</v>
      </c>
      <c r="O1" s="14">
        <v>2013</v>
      </c>
      <c r="P1" s="14">
        <v>2014</v>
      </c>
      <c r="Q1" s="14">
        <v>2015</v>
      </c>
      <c r="R1" s="14">
        <v>2016</v>
      </c>
    </row>
    <row r="2" spans="1:18" x14ac:dyDescent="0.25">
      <c r="A2" s="12"/>
    </row>
    <row r="3" spans="1:18" x14ac:dyDescent="0.25">
      <c r="A3" s="8" t="s">
        <v>52</v>
      </c>
      <c r="B3" s="22">
        <f t="shared" ref="B3:I3" si="0">SUM(B6:B7)</f>
        <v>5364</v>
      </c>
      <c r="C3" s="22">
        <f t="shared" si="0"/>
        <v>9626</v>
      </c>
      <c r="D3" s="22">
        <f t="shared" si="0"/>
        <v>10567</v>
      </c>
      <c r="E3" s="22">
        <f t="shared" si="0"/>
        <v>8003</v>
      </c>
      <c r="F3" s="22">
        <f t="shared" si="0"/>
        <v>7317</v>
      </c>
      <c r="G3" s="22">
        <f t="shared" si="0"/>
        <v>5579</v>
      </c>
      <c r="H3" s="22">
        <v>4400</v>
      </c>
      <c r="I3" s="22">
        <f t="shared" si="0"/>
        <v>3060</v>
      </c>
      <c r="K3" s="22">
        <v>5364</v>
      </c>
      <c r="L3" s="22">
        <v>9626</v>
      </c>
      <c r="M3" s="22">
        <v>10567</v>
      </c>
      <c r="N3" s="22">
        <v>8003</v>
      </c>
      <c r="O3" s="22">
        <v>7317</v>
      </c>
      <c r="P3" s="22">
        <v>5579</v>
      </c>
      <c r="Q3" s="22">
        <v>6092</v>
      </c>
      <c r="R3" s="22">
        <v>3060</v>
      </c>
    </row>
    <row r="4" spans="1:18" x14ac:dyDescent="0.25">
      <c r="A4" s="12"/>
      <c r="B4" s="23"/>
      <c r="C4" s="23"/>
      <c r="D4" s="23"/>
      <c r="E4" s="23"/>
      <c r="F4" s="23"/>
      <c r="G4" s="23"/>
      <c r="H4" s="23"/>
      <c r="I4" s="23"/>
      <c r="K4" s="23"/>
      <c r="L4" s="23"/>
      <c r="M4" s="23"/>
      <c r="N4" s="23"/>
      <c r="O4" s="23"/>
      <c r="P4" s="23"/>
      <c r="Q4" s="23"/>
      <c r="R4" s="23"/>
    </row>
    <row r="5" spans="1:18" x14ac:dyDescent="0.25">
      <c r="A5" s="2" t="s">
        <v>46</v>
      </c>
      <c r="B5" s="23"/>
      <c r="C5" s="23"/>
      <c r="D5" s="23"/>
      <c r="E5" s="23"/>
      <c r="F5" s="23"/>
      <c r="G5" s="23"/>
      <c r="H5" s="23"/>
      <c r="I5" s="23"/>
      <c r="K5" s="23"/>
      <c r="L5" s="23"/>
      <c r="M5" s="23"/>
      <c r="N5" s="23"/>
      <c r="O5" s="23"/>
      <c r="P5" s="23"/>
      <c r="Q5" s="23"/>
      <c r="R5" s="23"/>
    </row>
    <row r="6" spans="1:18" x14ac:dyDescent="0.25">
      <c r="A6" s="15" t="s">
        <v>1</v>
      </c>
      <c r="B6" s="23">
        <v>3011</v>
      </c>
      <c r="C6" s="23">
        <v>5645</v>
      </c>
      <c r="D6" s="23">
        <v>5899</v>
      </c>
      <c r="E6" s="23">
        <v>4145</v>
      </c>
      <c r="F6" s="23">
        <v>3610</v>
      </c>
      <c r="G6" s="23">
        <v>2582</v>
      </c>
      <c r="H6" s="23">
        <v>2003</v>
      </c>
      <c r="I6" s="23">
        <v>1328</v>
      </c>
      <c r="K6" s="10">
        <f>B6/B$3</f>
        <v>0.56133482475764351</v>
      </c>
      <c r="L6" s="10">
        <f t="shared" ref="L6:R6" si="1">C6/C$3</f>
        <v>0.58643257843340957</v>
      </c>
      <c r="M6" s="10">
        <f t="shared" si="1"/>
        <v>0.558247373899877</v>
      </c>
      <c r="N6" s="10">
        <f t="shared" si="1"/>
        <v>0.51793077595901538</v>
      </c>
      <c r="O6" s="10">
        <f t="shared" si="1"/>
        <v>0.49337160038267047</v>
      </c>
      <c r="P6" s="10">
        <f t="shared" si="1"/>
        <v>0.46280695465137123</v>
      </c>
      <c r="Q6" s="10">
        <f t="shared" si="1"/>
        <v>0.4552272727272727</v>
      </c>
      <c r="R6" s="10">
        <f t="shared" si="1"/>
        <v>0.43398692810457518</v>
      </c>
    </row>
    <row r="7" spans="1:18" x14ac:dyDescent="0.25">
      <c r="A7" s="15" t="s">
        <v>2</v>
      </c>
      <c r="B7" s="23">
        <v>2353</v>
      </c>
      <c r="C7" s="23">
        <v>3981</v>
      </c>
      <c r="D7" s="23">
        <v>4668</v>
      </c>
      <c r="E7" s="23">
        <v>3858</v>
      </c>
      <c r="F7" s="23">
        <v>3707</v>
      </c>
      <c r="G7" s="23">
        <v>2997</v>
      </c>
      <c r="H7" s="23">
        <v>2397</v>
      </c>
      <c r="I7" s="23">
        <v>1732</v>
      </c>
      <c r="K7" s="10">
        <f>B7/B$3</f>
        <v>0.43866517524235643</v>
      </c>
      <c r="L7" s="10">
        <f t="shared" ref="L7" si="2">C7/C$3</f>
        <v>0.41356742156659049</v>
      </c>
      <c r="M7" s="10">
        <f t="shared" ref="M7" si="3">D7/D$3</f>
        <v>0.441752626100123</v>
      </c>
      <c r="N7" s="10">
        <f t="shared" ref="N7" si="4">E7/E$3</f>
        <v>0.48206922404098462</v>
      </c>
      <c r="O7" s="10">
        <f t="shared" ref="O7" si="5">F7/F$3</f>
        <v>0.50662839961732953</v>
      </c>
      <c r="P7" s="10">
        <f t="shared" ref="P7" si="6">G7/G$3</f>
        <v>0.53719304534862877</v>
      </c>
      <c r="Q7" s="10">
        <f t="shared" ref="Q7" si="7">H7/H$3</f>
        <v>0.5447727272727273</v>
      </c>
      <c r="R7" s="10">
        <f t="shared" ref="R7" si="8">I7/I$3</f>
        <v>0.56601307189542482</v>
      </c>
    </row>
    <row r="8" spans="1:18" x14ac:dyDescent="0.25">
      <c r="A8" s="12"/>
      <c r="B8" s="23"/>
      <c r="C8" s="23"/>
      <c r="D8" s="23"/>
      <c r="E8" s="23"/>
      <c r="F8" s="23"/>
      <c r="G8" s="23"/>
      <c r="H8" s="23"/>
      <c r="I8" s="23"/>
      <c r="K8" s="23"/>
      <c r="L8" s="23"/>
      <c r="M8" s="23"/>
      <c r="N8" s="23"/>
      <c r="O8" s="23"/>
      <c r="P8" s="23"/>
      <c r="Q8" s="23"/>
      <c r="R8" s="23"/>
    </row>
    <row r="9" spans="1:18" x14ac:dyDescent="0.25">
      <c r="A9" s="2" t="s">
        <v>47</v>
      </c>
      <c r="B9" s="23"/>
      <c r="C9" s="23"/>
      <c r="D9" s="23"/>
      <c r="E9" s="23"/>
      <c r="F9" s="23"/>
      <c r="G9" s="23"/>
      <c r="H9" s="23"/>
      <c r="I9" s="23"/>
      <c r="K9" s="23"/>
      <c r="L9" s="23"/>
      <c r="M9" s="23"/>
      <c r="N9" s="23"/>
      <c r="O9" s="23"/>
      <c r="P9" s="23"/>
      <c r="Q9" s="23"/>
      <c r="R9" s="23"/>
    </row>
    <row r="10" spans="1:18" x14ac:dyDescent="0.25">
      <c r="A10" s="15" t="s">
        <v>5</v>
      </c>
      <c r="B10" s="23">
        <v>2134</v>
      </c>
      <c r="C10" s="23">
        <v>4171</v>
      </c>
      <c r="D10" s="23">
        <v>3688</v>
      </c>
      <c r="E10" s="23">
        <v>2542</v>
      </c>
      <c r="F10" s="23">
        <v>2204</v>
      </c>
      <c r="G10" s="23">
        <v>1798</v>
      </c>
      <c r="H10" s="23">
        <v>1486</v>
      </c>
      <c r="I10" s="23">
        <v>934</v>
      </c>
      <c r="K10" s="10">
        <f>B10/B$3</f>
        <v>0.3978374347501864</v>
      </c>
      <c r="L10" s="10">
        <f t="shared" ref="L10:R10" si="9">C10/C$3</f>
        <v>0.43330563058383542</v>
      </c>
      <c r="M10" s="10">
        <f t="shared" si="9"/>
        <v>0.34901107220592409</v>
      </c>
      <c r="N10" s="10">
        <f t="shared" si="9"/>
        <v>0.31763088841684367</v>
      </c>
      <c r="O10" s="10">
        <f t="shared" si="9"/>
        <v>0.30121634549678827</v>
      </c>
      <c r="P10" s="10">
        <f t="shared" si="9"/>
        <v>0.32227997849076895</v>
      </c>
      <c r="Q10" s="10">
        <f t="shared" si="9"/>
        <v>0.33772727272727271</v>
      </c>
      <c r="R10" s="10">
        <f t="shared" si="9"/>
        <v>0.30522875816993467</v>
      </c>
    </row>
    <row r="11" spans="1:18" x14ac:dyDescent="0.25">
      <c r="A11" s="15" t="s">
        <v>6</v>
      </c>
      <c r="B11" s="23">
        <v>2248</v>
      </c>
      <c r="C11" s="23">
        <v>3564</v>
      </c>
      <c r="D11" s="23">
        <v>4565</v>
      </c>
      <c r="E11" s="23">
        <v>3575</v>
      </c>
      <c r="F11" s="23">
        <v>3356</v>
      </c>
      <c r="G11" s="23">
        <v>2528</v>
      </c>
      <c r="H11" s="23">
        <v>1971</v>
      </c>
      <c r="I11" s="23">
        <v>1430</v>
      </c>
      <c r="K11" s="10">
        <f t="shared" ref="K11:K12" si="10">B11/B$3</f>
        <v>0.4190902311707681</v>
      </c>
      <c r="L11" s="10">
        <f t="shared" ref="L11:L12" si="11">C11/C$3</f>
        <v>0.37024724703926865</v>
      </c>
      <c r="M11" s="10">
        <f t="shared" ref="M11:M12" si="12">D11/D$3</f>
        <v>0.43200529951736538</v>
      </c>
      <c r="N11" s="10">
        <f t="shared" ref="N11:N12" si="13">E11/E$3</f>
        <v>0.44670748469324001</v>
      </c>
      <c r="O11" s="10">
        <f t="shared" ref="O11:O12" si="14">F11/F$3</f>
        <v>0.45865791991253246</v>
      </c>
      <c r="P11" s="10">
        <f t="shared" ref="P11:P12" si="15">G11/G$3</f>
        <v>0.45312780068112563</v>
      </c>
      <c r="Q11" s="10">
        <f t="shared" ref="Q11:Q12" si="16">H11/H$3</f>
        <v>0.44795454545454544</v>
      </c>
      <c r="R11" s="10">
        <f t="shared" ref="R11:R12" si="17">I11/I$3</f>
        <v>0.4673202614379085</v>
      </c>
    </row>
    <row r="12" spans="1:18" x14ac:dyDescent="0.25">
      <c r="A12" s="15" t="s">
        <v>7</v>
      </c>
      <c r="B12" s="23">
        <v>982</v>
      </c>
      <c r="C12" s="23">
        <v>1891</v>
      </c>
      <c r="D12" s="23">
        <v>2314</v>
      </c>
      <c r="E12" s="23">
        <v>1886</v>
      </c>
      <c r="F12" s="23">
        <v>1757</v>
      </c>
      <c r="G12" s="23">
        <v>1253</v>
      </c>
      <c r="H12" s="23">
        <v>943</v>
      </c>
      <c r="I12" s="23">
        <v>696</v>
      </c>
      <c r="K12" s="10">
        <f t="shared" si="10"/>
        <v>0.1830723340790455</v>
      </c>
      <c r="L12" s="10">
        <f t="shared" si="11"/>
        <v>0.19644712237689591</v>
      </c>
      <c r="M12" s="10">
        <f t="shared" si="12"/>
        <v>0.2189836282767105</v>
      </c>
      <c r="N12" s="10">
        <f t="shared" si="13"/>
        <v>0.23566162688991629</v>
      </c>
      <c r="O12" s="10">
        <f t="shared" si="14"/>
        <v>0.24012573459067924</v>
      </c>
      <c r="P12" s="10">
        <f t="shared" si="15"/>
        <v>0.2245922208281054</v>
      </c>
      <c r="Q12" s="10">
        <f t="shared" si="16"/>
        <v>0.21431818181818182</v>
      </c>
      <c r="R12" s="10">
        <f t="shared" si="17"/>
        <v>0.22745098039215686</v>
      </c>
    </row>
    <row r="13" spans="1:18" x14ac:dyDescent="0.25">
      <c r="A13" s="12"/>
      <c r="B13" s="23"/>
      <c r="C13" s="23"/>
      <c r="D13" s="23"/>
      <c r="E13" s="23"/>
      <c r="F13" s="23"/>
      <c r="G13" s="23"/>
      <c r="H13" s="23"/>
      <c r="I13" s="23"/>
      <c r="K13" s="23"/>
      <c r="L13" s="23"/>
      <c r="M13" s="23"/>
      <c r="N13" s="23"/>
      <c r="O13" s="23"/>
      <c r="P13" s="23"/>
      <c r="Q13" s="23"/>
      <c r="R13" s="23"/>
    </row>
    <row r="14" spans="1:18" x14ac:dyDescent="0.25">
      <c r="A14" s="7" t="s">
        <v>48</v>
      </c>
      <c r="B14" s="23"/>
      <c r="C14" s="23"/>
      <c r="D14" s="23"/>
      <c r="E14" s="23"/>
      <c r="F14" s="23"/>
      <c r="G14" s="23"/>
      <c r="H14" s="23"/>
      <c r="I14" s="23"/>
      <c r="K14" s="23"/>
      <c r="L14" s="23"/>
      <c r="M14" s="23"/>
      <c r="N14" s="23"/>
      <c r="O14" s="23"/>
      <c r="P14" s="23"/>
      <c r="Q14" s="23"/>
      <c r="R14" s="23"/>
    </row>
    <row r="15" spans="1:18" x14ac:dyDescent="0.25">
      <c r="A15" s="15" t="s">
        <v>9</v>
      </c>
      <c r="B15" s="23">
        <v>2941</v>
      </c>
      <c r="C15" s="23">
        <v>5016</v>
      </c>
      <c r="D15" s="23">
        <v>5334</v>
      </c>
      <c r="E15" s="23">
        <v>3847</v>
      </c>
      <c r="F15" s="23">
        <v>3329</v>
      </c>
      <c r="G15" s="23">
        <v>2508</v>
      </c>
      <c r="H15" s="23">
        <v>1906</v>
      </c>
      <c r="I15" s="23">
        <v>1235</v>
      </c>
      <c r="K15" s="10">
        <f>B15/B$3</f>
        <v>0.54828486204325133</v>
      </c>
      <c r="L15" s="10">
        <f t="shared" ref="L15:R15" si="18">C15/C$3</f>
        <v>0.52108871805526702</v>
      </c>
      <c r="M15" s="10">
        <f t="shared" si="18"/>
        <v>0.50477902905271133</v>
      </c>
      <c r="N15" s="10">
        <f t="shared" si="18"/>
        <v>0.48069473947269775</v>
      </c>
      <c r="O15" s="10">
        <f t="shared" si="18"/>
        <v>0.45496788301216345</v>
      </c>
      <c r="P15" s="10">
        <f t="shared" si="18"/>
        <v>0.44954292884029395</v>
      </c>
      <c r="Q15" s="10">
        <f t="shared" si="18"/>
        <v>0.43318181818181817</v>
      </c>
      <c r="R15" s="10">
        <f t="shared" si="18"/>
        <v>0.40359477124183007</v>
      </c>
    </row>
    <row r="16" spans="1:18" x14ac:dyDescent="0.25">
      <c r="A16" s="15" t="s">
        <v>10</v>
      </c>
      <c r="B16" s="23">
        <v>386</v>
      </c>
      <c r="C16" s="23">
        <v>680</v>
      </c>
      <c r="D16" s="23">
        <v>768</v>
      </c>
      <c r="E16" s="23">
        <v>726</v>
      </c>
      <c r="F16" s="23">
        <v>701</v>
      </c>
      <c r="G16" s="23">
        <v>593</v>
      </c>
      <c r="H16" s="23">
        <v>458</v>
      </c>
      <c r="I16" s="23">
        <v>302</v>
      </c>
      <c r="K16" s="10">
        <f t="shared" ref="K16:K19" si="19">B16/B$3</f>
        <v>7.1961222967934377E-2</v>
      </c>
      <c r="L16" s="10">
        <f t="shared" ref="L16:L19" si="20">C16/C$3</f>
        <v>7.064201121961354E-2</v>
      </c>
      <c r="M16" s="10">
        <f t="shared" ref="M16:M19" si="21">D16/D$3</f>
        <v>7.2679095296678334E-2</v>
      </c>
      <c r="N16" s="10">
        <f t="shared" ref="N16:N19" si="22">E16/E$3</f>
        <v>9.0715981506934898E-2</v>
      </c>
      <c r="O16" s="10">
        <f t="shared" ref="O16:O19" si="23">F16/F$3</f>
        <v>9.5804291376247103E-2</v>
      </c>
      <c r="P16" s="10">
        <f t="shared" ref="P16:P19" si="24">G16/G$3</f>
        <v>0.10629145008065961</v>
      </c>
      <c r="Q16" s="10">
        <f t="shared" ref="Q16:Q19" si="25">H16/H$3</f>
        <v>0.1040909090909091</v>
      </c>
      <c r="R16" s="10">
        <f t="shared" ref="R16:R19" si="26">I16/I$3</f>
        <v>9.8692810457516336E-2</v>
      </c>
    </row>
    <row r="17" spans="1:18" x14ac:dyDescent="0.25">
      <c r="A17" s="15" t="s">
        <v>11</v>
      </c>
      <c r="B17" s="23">
        <v>568</v>
      </c>
      <c r="C17" s="23">
        <v>1293</v>
      </c>
      <c r="D17" s="23">
        <v>1423</v>
      </c>
      <c r="E17" s="23">
        <v>1075</v>
      </c>
      <c r="F17" s="23">
        <v>917</v>
      </c>
      <c r="G17" s="23">
        <v>508</v>
      </c>
      <c r="H17" s="23">
        <v>391</v>
      </c>
      <c r="I17" s="23">
        <v>292</v>
      </c>
      <c r="K17" s="10">
        <f t="shared" si="19"/>
        <v>0.10589112602535421</v>
      </c>
      <c r="L17" s="10">
        <f t="shared" si="20"/>
        <v>0.13432370662788282</v>
      </c>
      <c r="M17" s="10">
        <f t="shared" si="21"/>
        <v>0.13466452162392353</v>
      </c>
      <c r="N17" s="10">
        <f t="shared" si="22"/>
        <v>0.13432462826440084</v>
      </c>
      <c r="O17" s="10">
        <f t="shared" si="23"/>
        <v>0.12532458657919912</v>
      </c>
      <c r="P17" s="10">
        <f t="shared" si="24"/>
        <v>9.1055744757124926E-2</v>
      </c>
      <c r="Q17" s="10">
        <f t="shared" si="25"/>
        <v>8.8863636363636367E-2</v>
      </c>
      <c r="R17" s="10">
        <f t="shared" si="26"/>
        <v>9.5424836601307184E-2</v>
      </c>
    </row>
    <row r="18" spans="1:18" x14ac:dyDescent="0.25">
      <c r="A18" s="15" t="s">
        <v>12</v>
      </c>
      <c r="B18" s="23">
        <v>649</v>
      </c>
      <c r="C18" s="23">
        <v>1246</v>
      </c>
      <c r="D18" s="23">
        <v>1321</v>
      </c>
      <c r="E18" s="23">
        <v>1000</v>
      </c>
      <c r="F18" s="23">
        <v>899</v>
      </c>
      <c r="G18" s="23">
        <v>697</v>
      </c>
      <c r="H18" s="23">
        <v>539</v>
      </c>
      <c r="I18" s="23">
        <v>407</v>
      </c>
      <c r="K18" s="10">
        <f t="shared" si="19"/>
        <v>0.12099179716629381</v>
      </c>
      <c r="L18" s="10">
        <f t="shared" si="20"/>
        <v>0.12944109702888013</v>
      </c>
      <c r="M18" s="10">
        <f t="shared" si="21"/>
        <v>0.12501182927983345</v>
      </c>
      <c r="N18" s="10">
        <f t="shared" si="22"/>
        <v>0.12495314257153567</v>
      </c>
      <c r="O18" s="10">
        <f t="shared" si="23"/>
        <v>0.12286456197895312</v>
      </c>
      <c r="P18" s="10">
        <f t="shared" si="24"/>
        <v>0.12493278365298441</v>
      </c>
      <c r="Q18" s="10">
        <f t="shared" si="25"/>
        <v>0.1225</v>
      </c>
      <c r="R18" s="10">
        <f t="shared" si="26"/>
        <v>0.13300653594771242</v>
      </c>
    </row>
    <row r="19" spans="1:18" x14ac:dyDescent="0.25">
      <c r="A19" s="15" t="s">
        <v>13</v>
      </c>
      <c r="B19" s="23">
        <v>820</v>
      </c>
      <c r="C19" s="23">
        <v>1391</v>
      </c>
      <c r="D19" s="23">
        <v>1721</v>
      </c>
      <c r="E19" s="23">
        <v>1355</v>
      </c>
      <c r="F19" s="23">
        <v>1471</v>
      </c>
      <c r="G19" s="23">
        <v>1273</v>
      </c>
      <c r="H19" s="23">
        <v>1106</v>
      </c>
      <c r="I19" s="23">
        <v>824</v>
      </c>
      <c r="K19" s="10">
        <f t="shared" si="19"/>
        <v>0.15287099179716629</v>
      </c>
      <c r="L19" s="10">
        <f t="shared" si="20"/>
        <v>0.14450446706835654</v>
      </c>
      <c r="M19" s="10">
        <f t="shared" si="21"/>
        <v>0.16286552474685342</v>
      </c>
      <c r="N19" s="10">
        <f t="shared" si="22"/>
        <v>0.16931150818443083</v>
      </c>
      <c r="O19" s="10">
        <f t="shared" si="23"/>
        <v>0.2010386770534372</v>
      </c>
      <c r="P19" s="10">
        <f t="shared" si="24"/>
        <v>0.2281770926689371</v>
      </c>
      <c r="Q19" s="10">
        <f t="shared" si="25"/>
        <v>0.25136363636363634</v>
      </c>
      <c r="R19" s="10">
        <f t="shared" si="26"/>
        <v>0.26928104575163397</v>
      </c>
    </row>
    <row r="20" spans="1:18" x14ac:dyDescent="0.25">
      <c r="A20" s="12"/>
      <c r="B20" s="23"/>
      <c r="C20" s="23"/>
      <c r="D20" s="24"/>
      <c r="E20" s="23"/>
      <c r="F20" s="23"/>
      <c r="G20" s="23"/>
      <c r="H20" s="23"/>
      <c r="I20" s="23"/>
      <c r="K20" s="23"/>
      <c r="L20" s="23"/>
      <c r="M20" s="24"/>
      <c r="N20" s="23"/>
      <c r="O20" s="23"/>
      <c r="P20" s="23"/>
      <c r="Q20" s="23"/>
      <c r="R20" s="23"/>
    </row>
    <row r="21" spans="1:18" x14ac:dyDescent="0.25">
      <c r="A21" s="7" t="s">
        <v>49</v>
      </c>
      <c r="B21" s="23"/>
      <c r="C21" s="23"/>
      <c r="D21" s="23"/>
      <c r="E21" s="23"/>
      <c r="F21" s="23"/>
      <c r="G21" s="23"/>
      <c r="H21" s="23"/>
      <c r="I21" s="23"/>
      <c r="K21" s="23"/>
      <c r="L21" s="23"/>
      <c r="M21" s="23"/>
      <c r="N21" s="23"/>
      <c r="O21" s="23"/>
      <c r="P21" s="23"/>
      <c r="Q21" s="23"/>
      <c r="R21" s="23"/>
    </row>
    <row r="22" spans="1:18" x14ac:dyDescent="0.25">
      <c r="A22" s="15" t="s">
        <v>23</v>
      </c>
      <c r="B22" s="23">
        <v>4800</v>
      </c>
      <c r="C22" s="23">
        <v>7856</v>
      </c>
      <c r="D22" s="23">
        <v>8510</v>
      </c>
      <c r="E22" s="23">
        <v>6040</v>
      </c>
      <c r="F22" s="23">
        <v>5917</v>
      </c>
      <c r="G22" s="23">
        <v>4564</v>
      </c>
      <c r="H22" s="23">
        <v>3400</v>
      </c>
      <c r="I22" s="23">
        <v>2276</v>
      </c>
      <c r="K22" s="10">
        <f>B22/B$3</f>
        <v>0.89485458612975388</v>
      </c>
      <c r="L22" s="10">
        <f t="shared" ref="L22:R22" si="27">C22/C$3</f>
        <v>0.81612300020777062</v>
      </c>
      <c r="M22" s="10">
        <f t="shared" si="27"/>
        <v>0.80533737106084979</v>
      </c>
      <c r="N22" s="10">
        <f t="shared" si="27"/>
        <v>0.75471698113207553</v>
      </c>
      <c r="O22" s="10">
        <f t="shared" si="27"/>
        <v>0.80866475331419985</v>
      </c>
      <c r="P22" s="10">
        <f t="shared" si="27"/>
        <v>0.81806775407779175</v>
      </c>
      <c r="Q22" s="10">
        <f t="shared" si="27"/>
        <v>0.77272727272727271</v>
      </c>
      <c r="R22" s="10">
        <f t="shared" si="27"/>
        <v>0.74379084967320264</v>
      </c>
    </row>
    <row r="23" spans="1:18" x14ac:dyDescent="0.25">
      <c r="A23" s="15" t="s">
        <v>24</v>
      </c>
      <c r="B23" s="23">
        <v>317</v>
      </c>
      <c r="C23" s="23">
        <v>1100</v>
      </c>
      <c r="D23" s="23">
        <v>1223</v>
      </c>
      <c r="E23" s="23">
        <v>1275</v>
      </c>
      <c r="F23" s="23">
        <v>853</v>
      </c>
      <c r="G23" s="23">
        <v>612</v>
      </c>
      <c r="H23" s="23">
        <v>691</v>
      </c>
      <c r="I23" s="23">
        <v>555</v>
      </c>
      <c r="K23" s="10">
        <f t="shared" ref="K23:K24" si="28">B23/B$3</f>
        <v>5.9097688292319164E-2</v>
      </c>
      <c r="L23" s="10">
        <f t="shared" ref="L23:L24" si="29">C23/C$3</f>
        <v>0.11427384167878663</v>
      </c>
      <c r="M23" s="10">
        <f t="shared" ref="M23:M24" si="30">D23/D$3</f>
        <v>0.11573767389041355</v>
      </c>
      <c r="N23" s="10">
        <f t="shared" ref="N23:N24" si="31">E23/E$3</f>
        <v>0.15931525677870798</v>
      </c>
      <c r="O23" s="10">
        <f t="shared" ref="O23:O24" si="32">F23/F$3</f>
        <v>0.11657783244499112</v>
      </c>
      <c r="P23" s="10">
        <f t="shared" ref="P23:P24" si="33">G23/G$3</f>
        <v>0.10969707832944972</v>
      </c>
      <c r="Q23" s="10">
        <f t="shared" ref="Q23:Q24" si="34">H23/H$3</f>
        <v>0.15704545454545454</v>
      </c>
      <c r="R23" s="10">
        <f t="shared" ref="R23:R24" si="35">I23/I$3</f>
        <v>0.18137254901960784</v>
      </c>
    </row>
    <row r="24" spans="1:18" x14ac:dyDescent="0.25">
      <c r="A24" s="15" t="s">
        <v>25</v>
      </c>
      <c r="B24" s="23">
        <v>247</v>
      </c>
      <c r="C24" s="23">
        <v>670</v>
      </c>
      <c r="D24" s="23">
        <v>834</v>
      </c>
      <c r="E24" s="23">
        <v>688</v>
      </c>
      <c r="F24" s="23">
        <v>547</v>
      </c>
      <c r="G24" s="23">
        <v>403</v>
      </c>
      <c r="H24" s="23">
        <v>309</v>
      </c>
      <c r="I24" s="23">
        <v>229</v>
      </c>
      <c r="K24" s="10">
        <f t="shared" si="28"/>
        <v>4.6047725577926919E-2</v>
      </c>
      <c r="L24" s="10">
        <f t="shared" si="29"/>
        <v>6.9603158113442753E-2</v>
      </c>
      <c r="M24" s="10">
        <f t="shared" si="30"/>
        <v>7.8924955048736631E-2</v>
      </c>
      <c r="N24" s="10">
        <f t="shared" si="31"/>
        <v>8.596776208921654E-2</v>
      </c>
      <c r="O24" s="10">
        <f t="shared" si="32"/>
        <v>7.4757414240809075E-2</v>
      </c>
      <c r="P24" s="10">
        <f t="shared" si="33"/>
        <v>7.2235167592758553E-2</v>
      </c>
      <c r="Q24" s="10">
        <f t="shared" si="34"/>
        <v>7.0227272727272722E-2</v>
      </c>
      <c r="R24" s="10">
        <f t="shared" si="35"/>
        <v>7.483660130718954E-2</v>
      </c>
    </row>
    <row r="25" spans="1:18" x14ac:dyDescent="0.25">
      <c r="A25" s="12"/>
      <c r="B25" s="23"/>
      <c r="C25" s="23"/>
      <c r="D25" s="23"/>
      <c r="E25" s="23"/>
      <c r="F25" s="23"/>
      <c r="G25" s="23"/>
      <c r="H25" s="23"/>
      <c r="I25" s="23"/>
      <c r="K25" s="23"/>
      <c r="L25" s="23"/>
      <c r="M25" s="23"/>
      <c r="N25" s="23"/>
      <c r="O25" s="23"/>
      <c r="P25" s="23"/>
      <c r="Q25" s="23"/>
      <c r="R25" s="23"/>
    </row>
    <row r="26" spans="1:18" x14ac:dyDescent="0.25">
      <c r="A26" s="7" t="s">
        <v>50</v>
      </c>
      <c r="B26" s="23"/>
      <c r="C26" s="23"/>
      <c r="D26" s="23"/>
      <c r="E26" s="23"/>
      <c r="F26" s="23"/>
      <c r="G26" s="23"/>
      <c r="H26" s="23"/>
      <c r="I26" s="23"/>
      <c r="K26" s="23"/>
      <c r="L26" s="23"/>
      <c r="M26" s="23"/>
      <c r="N26" s="23"/>
      <c r="O26" s="23"/>
      <c r="P26" s="23"/>
      <c r="Q26" s="23"/>
      <c r="R26" s="23"/>
    </row>
    <row r="27" spans="1:18" x14ac:dyDescent="0.25">
      <c r="A27" s="15" t="s">
        <v>16</v>
      </c>
      <c r="B27" s="23">
        <v>3141</v>
      </c>
      <c r="C27" s="23">
        <v>6513</v>
      </c>
      <c r="D27" s="23">
        <v>7604</v>
      </c>
      <c r="E27" s="23">
        <v>5248</v>
      </c>
      <c r="F27" s="23">
        <v>5170</v>
      </c>
      <c r="G27" s="23">
        <v>4008</v>
      </c>
      <c r="H27" s="23">
        <v>3159</v>
      </c>
      <c r="I27" s="23">
        <v>2281</v>
      </c>
      <c r="J27" s="15"/>
      <c r="K27" s="10">
        <f>B27/B$3</f>
        <v>0.58557046979865768</v>
      </c>
      <c r="L27" s="10">
        <f t="shared" ref="L27:R27" si="36">C27/C$3</f>
        <v>0.67660502804903389</v>
      </c>
      <c r="M27" s="10">
        <f t="shared" si="36"/>
        <v>0.71959875082804958</v>
      </c>
      <c r="N27" s="10">
        <f t="shared" si="36"/>
        <v>0.65575409221541925</v>
      </c>
      <c r="O27" s="10">
        <f t="shared" si="36"/>
        <v>0.70657373240399068</v>
      </c>
      <c r="P27" s="10">
        <f t="shared" si="36"/>
        <v>0.71840831690267071</v>
      </c>
      <c r="Q27" s="10">
        <f t="shared" si="36"/>
        <v>0.7179545454545454</v>
      </c>
      <c r="R27" s="10">
        <f t="shared" si="36"/>
        <v>0.74542483660130721</v>
      </c>
    </row>
    <row r="28" spans="1:18" x14ac:dyDescent="0.25">
      <c r="A28" s="15" t="s">
        <v>20</v>
      </c>
      <c r="B28" s="23">
        <v>675</v>
      </c>
      <c r="C28" s="23">
        <v>1262</v>
      </c>
      <c r="D28" s="23">
        <v>1073</v>
      </c>
      <c r="E28" s="23">
        <v>993</v>
      </c>
      <c r="F28" s="23">
        <v>677</v>
      </c>
      <c r="G28" s="23">
        <v>419</v>
      </c>
      <c r="H28" s="23">
        <v>434</v>
      </c>
      <c r="I28" s="23">
        <v>189</v>
      </c>
      <c r="J28" s="15"/>
      <c r="K28" s="10">
        <f t="shared" ref="K28:K34" si="37">B28/B$3</f>
        <v>0.12583892617449666</v>
      </c>
      <c r="L28" s="10">
        <f t="shared" ref="L28:L34" si="38">C28/C$3</f>
        <v>0.13110326199875338</v>
      </c>
      <c r="M28" s="10">
        <f t="shared" ref="M28:M34" si="39">D28/D$3</f>
        <v>0.10154253809028106</v>
      </c>
      <c r="N28" s="10">
        <f t="shared" ref="N28:N34" si="40">E28/E$3</f>
        <v>0.12407847057353492</v>
      </c>
      <c r="O28" s="10">
        <f t="shared" ref="O28:O34" si="41">F28/F$3</f>
        <v>9.2524258575919088E-2</v>
      </c>
      <c r="P28" s="10">
        <f t="shared" ref="P28:P34" si="42">G28/G$3</f>
        <v>7.5103065065423913E-2</v>
      </c>
      <c r="Q28" s="10">
        <f t="shared" ref="Q28:Q34" si="43">H28/H$3</f>
        <v>9.8636363636363633E-2</v>
      </c>
      <c r="R28" s="10">
        <f t="shared" ref="R28:R34" si="44">I28/I$3</f>
        <v>6.1764705882352944E-2</v>
      </c>
    </row>
    <row r="29" spans="1:18" x14ac:dyDescent="0.25">
      <c r="A29" s="15" t="s">
        <v>22</v>
      </c>
      <c r="B29" s="23">
        <v>361</v>
      </c>
      <c r="C29" s="23">
        <v>436</v>
      </c>
      <c r="D29" s="23">
        <v>414</v>
      </c>
      <c r="E29" s="23">
        <v>361</v>
      </c>
      <c r="F29" s="23">
        <v>300</v>
      </c>
      <c r="G29" s="23">
        <v>260</v>
      </c>
      <c r="H29" s="23">
        <v>187</v>
      </c>
      <c r="I29" s="23">
        <v>134</v>
      </c>
      <c r="J29" s="15"/>
      <c r="K29" s="10">
        <f t="shared" si="37"/>
        <v>6.730052199850857E-2</v>
      </c>
      <c r="L29" s="10">
        <f t="shared" si="38"/>
        <v>4.529399542904633E-2</v>
      </c>
      <c r="M29" s="10">
        <f t="shared" si="39"/>
        <v>3.9178574808365667E-2</v>
      </c>
      <c r="N29" s="10">
        <f t="shared" si="40"/>
        <v>4.5108084468324379E-2</v>
      </c>
      <c r="O29" s="10">
        <f t="shared" si="41"/>
        <v>4.1000410004100041E-2</v>
      </c>
      <c r="P29" s="10">
        <f t="shared" si="42"/>
        <v>4.6603333930811973E-2</v>
      </c>
      <c r="Q29" s="10">
        <f t="shared" si="43"/>
        <v>4.2500000000000003E-2</v>
      </c>
      <c r="R29" s="10">
        <f t="shared" si="44"/>
        <v>4.3790849673202611E-2</v>
      </c>
    </row>
    <row r="30" spans="1:18" x14ac:dyDescent="0.25">
      <c r="A30" s="15" t="s">
        <v>21</v>
      </c>
      <c r="B30" s="23">
        <v>119</v>
      </c>
      <c r="C30" s="23">
        <v>177</v>
      </c>
      <c r="D30" s="23">
        <v>170</v>
      </c>
      <c r="E30" s="23">
        <v>178</v>
      </c>
      <c r="F30" s="23">
        <v>124</v>
      </c>
      <c r="G30" s="23">
        <v>98</v>
      </c>
      <c r="H30" s="23">
        <v>108</v>
      </c>
      <c r="I30" s="23">
        <v>32</v>
      </c>
      <c r="J30" s="15"/>
      <c r="K30" s="10">
        <f t="shared" si="37"/>
        <v>2.2184936614466817E-2</v>
      </c>
      <c r="L30" s="10">
        <f t="shared" si="38"/>
        <v>1.8387699979222939E-2</v>
      </c>
      <c r="M30" s="10">
        <f t="shared" si="39"/>
        <v>1.6087820573483486E-2</v>
      </c>
      <c r="N30" s="10">
        <f t="shared" si="40"/>
        <v>2.2241659377733349E-2</v>
      </c>
      <c r="O30" s="10">
        <f t="shared" si="41"/>
        <v>1.6946836135028016E-2</v>
      </c>
      <c r="P30" s="10">
        <f t="shared" si="42"/>
        <v>1.7565872020075281E-2</v>
      </c>
      <c r="Q30" s="10">
        <f t="shared" si="43"/>
        <v>2.4545454545454544E-2</v>
      </c>
      <c r="R30" s="10">
        <f t="shared" si="44"/>
        <v>1.045751633986928E-2</v>
      </c>
    </row>
    <row r="31" spans="1:18" x14ac:dyDescent="0.25">
      <c r="A31" s="15" t="s">
        <v>18</v>
      </c>
      <c r="B31" s="23">
        <v>174</v>
      </c>
      <c r="C31" s="23">
        <v>109</v>
      </c>
      <c r="D31" s="23">
        <v>87</v>
      </c>
      <c r="E31" s="23">
        <v>59</v>
      </c>
      <c r="F31" s="23">
        <v>66</v>
      </c>
      <c r="G31" s="23">
        <v>42</v>
      </c>
      <c r="H31" s="23">
        <v>19</v>
      </c>
      <c r="I31" s="23">
        <v>10</v>
      </c>
      <c r="J31" s="15"/>
      <c r="K31" s="10">
        <f t="shared" si="37"/>
        <v>3.2438478747203577E-2</v>
      </c>
      <c r="L31" s="10">
        <f t="shared" si="38"/>
        <v>1.1323498857261582E-2</v>
      </c>
      <c r="M31" s="10">
        <f t="shared" si="39"/>
        <v>8.2331787640768424E-3</v>
      </c>
      <c r="N31" s="10">
        <f t="shared" si="40"/>
        <v>7.3722354117206051E-3</v>
      </c>
      <c r="O31" s="10">
        <f t="shared" si="41"/>
        <v>9.0200902009020083E-3</v>
      </c>
      <c r="P31" s="10">
        <f t="shared" si="42"/>
        <v>7.5282308657465494E-3</v>
      </c>
      <c r="Q31" s="10">
        <f t="shared" si="43"/>
        <v>4.3181818181818182E-3</v>
      </c>
      <c r="R31" s="10">
        <f t="shared" si="44"/>
        <v>3.2679738562091504E-3</v>
      </c>
    </row>
    <row r="32" spans="1:18" x14ac:dyDescent="0.25">
      <c r="A32" s="15" t="s">
        <v>17</v>
      </c>
      <c r="B32" s="23">
        <v>390</v>
      </c>
      <c r="C32" s="23">
        <v>655</v>
      </c>
      <c r="D32" s="23">
        <v>615</v>
      </c>
      <c r="E32" s="23">
        <v>559</v>
      </c>
      <c r="F32" s="23">
        <v>509</v>
      </c>
      <c r="G32" s="23">
        <v>373</v>
      </c>
      <c r="H32" s="23">
        <v>318</v>
      </c>
      <c r="I32" s="23">
        <v>223</v>
      </c>
      <c r="J32" s="15"/>
      <c r="K32" s="10">
        <f t="shared" si="37"/>
        <v>7.2706935123042507E-2</v>
      </c>
      <c r="L32" s="10">
        <f t="shared" si="38"/>
        <v>6.804487845418658E-2</v>
      </c>
      <c r="M32" s="10">
        <f t="shared" si="39"/>
        <v>5.82000567805432E-2</v>
      </c>
      <c r="N32" s="10">
        <f t="shared" si="40"/>
        <v>6.9848806697488441E-2</v>
      </c>
      <c r="O32" s="10">
        <f t="shared" si="41"/>
        <v>6.9564028973623071E-2</v>
      </c>
      <c r="P32" s="10">
        <f t="shared" si="42"/>
        <v>6.6857859831511018E-2</v>
      </c>
      <c r="Q32" s="10">
        <f t="shared" si="43"/>
        <v>7.2272727272727266E-2</v>
      </c>
      <c r="R32" s="10">
        <f t="shared" si="44"/>
        <v>7.2875816993464057E-2</v>
      </c>
    </row>
    <row r="33" spans="1:18" x14ac:dyDescent="0.25">
      <c r="A33" s="15" t="s">
        <v>15</v>
      </c>
      <c r="B33" s="23">
        <v>186</v>
      </c>
      <c r="C33" s="23">
        <v>210</v>
      </c>
      <c r="D33" s="23">
        <v>292</v>
      </c>
      <c r="E33" s="23">
        <v>252</v>
      </c>
      <c r="F33" s="23">
        <v>190</v>
      </c>
      <c r="G33" s="23">
        <v>146</v>
      </c>
      <c r="H33" s="23">
        <v>77</v>
      </c>
      <c r="I33" s="23">
        <v>30</v>
      </c>
      <c r="J33" s="15"/>
      <c r="K33" s="10">
        <f t="shared" si="37"/>
        <v>3.4675615212527967E-2</v>
      </c>
      <c r="L33" s="10">
        <f t="shared" si="38"/>
        <v>2.1815915229586536E-2</v>
      </c>
      <c r="M33" s="10">
        <f t="shared" si="39"/>
        <v>2.7633197690924576E-2</v>
      </c>
      <c r="N33" s="10">
        <f t="shared" si="40"/>
        <v>3.1488191928026987E-2</v>
      </c>
      <c r="O33" s="10">
        <f t="shared" si="41"/>
        <v>2.5966926335930025E-2</v>
      </c>
      <c r="P33" s="10">
        <f t="shared" si="42"/>
        <v>2.6169564438071339E-2</v>
      </c>
      <c r="Q33" s="10">
        <f t="shared" si="43"/>
        <v>1.7500000000000002E-2</v>
      </c>
      <c r="R33" s="10">
        <f t="shared" si="44"/>
        <v>9.8039215686274508E-3</v>
      </c>
    </row>
    <row r="34" spans="1:18" x14ac:dyDescent="0.25">
      <c r="A34" s="15" t="s">
        <v>19</v>
      </c>
      <c r="B34" s="23">
        <v>318</v>
      </c>
      <c r="C34" s="23">
        <v>264</v>
      </c>
      <c r="D34" s="23">
        <v>312</v>
      </c>
      <c r="E34" s="23">
        <v>353</v>
      </c>
      <c r="F34" s="23">
        <v>281</v>
      </c>
      <c r="G34" s="23">
        <v>233</v>
      </c>
      <c r="H34" s="23">
        <v>248</v>
      </c>
      <c r="I34" s="23">
        <v>161</v>
      </c>
      <c r="J34" s="15"/>
      <c r="K34" s="10">
        <f t="shared" si="37"/>
        <v>5.9284116331096197E-2</v>
      </c>
      <c r="L34" s="10">
        <f t="shared" si="38"/>
        <v>2.7425722002908787E-2</v>
      </c>
      <c r="M34" s="10">
        <f t="shared" si="39"/>
        <v>2.9525882464275576E-2</v>
      </c>
      <c r="N34" s="10">
        <f t="shared" si="40"/>
        <v>4.4108459327752092E-2</v>
      </c>
      <c r="O34" s="10">
        <f t="shared" si="41"/>
        <v>3.8403717370507039E-2</v>
      </c>
      <c r="P34" s="10">
        <f t="shared" si="42"/>
        <v>4.1763756945689193E-2</v>
      </c>
      <c r="Q34" s="10">
        <f t="shared" si="43"/>
        <v>5.6363636363636366E-2</v>
      </c>
      <c r="R34" s="10">
        <f t="shared" si="44"/>
        <v>5.2614379084967321E-2</v>
      </c>
    </row>
    <row r="35" spans="1:18" x14ac:dyDescent="0.25">
      <c r="A35" s="12"/>
      <c r="B35" s="23"/>
      <c r="C35" s="23"/>
      <c r="D35" s="23"/>
      <c r="E35" s="23"/>
      <c r="F35" s="23"/>
      <c r="G35" s="23"/>
      <c r="H35" s="23"/>
      <c r="I35" s="23"/>
      <c r="K35" s="23"/>
      <c r="L35" s="23"/>
      <c r="M35" s="23"/>
      <c r="N35" s="23"/>
      <c r="O35" s="23"/>
      <c r="P35" s="23"/>
      <c r="Q35" s="23"/>
      <c r="R35" s="23"/>
    </row>
    <row r="36" spans="1:18" x14ac:dyDescent="0.25">
      <c r="A36" s="17" t="s">
        <v>51</v>
      </c>
      <c r="B36" s="23"/>
      <c r="C36" s="23"/>
      <c r="D36" s="23"/>
      <c r="E36" s="23"/>
      <c r="F36" s="23"/>
      <c r="G36" s="23"/>
      <c r="H36" s="23"/>
      <c r="I36" s="23"/>
      <c r="K36" s="23"/>
      <c r="L36" s="23"/>
      <c r="M36" s="23"/>
      <c r="N36" s="23"/>
      <c r="O36" s="23"/>
      <c r="P36" s="23"/>
      <c r="Q36" s="23"/>
      <c r="R36" s="23"/>
    </row>
    <row r="37" spans="1:18" x14ac:dyDescent="0.25">
      <c r="A37" s="18" t="s">
        <v>31</v>
      </c>
      <c r="B37" s="23">
        <v>337</v>
      </c>
      <c r="C37" s="23">
        <v>490</v>
      </c>
      <c r="D37" s="23">
        <v>565</v>
      </c>
      <c r="E37" s="23">
        <v>412</v>
      </c>
      <c r="F37" s="23">
        <v>445</v>
      </c>
      <c r="G37" s="23">
        <v>337</v>
      </c>
      <c r="H37" s="23">
        <v>235</v>
      </c>
      <c r="I37" s="23">
        <v>153</v>
      </c>
      <c r="K37" s="10">
        <f>B37/B$3</f>
        <v>6.2826249067859802E-2</v>
      </c>
      <c r="L37" s="10">
        <f t="shared" ref="L37:R37" si="45">C37/C$3</f>
        <v>5.0903802202368585E-2</v>
      </c>
      <c r="M37" s="10">
        <f t="shared" si="45"/>
        <v>5.3468344847165707E-2</v>
      </c>
      <c r="N37" s="10">
        <f t="shared" si="45"/>
        <v>5.1480694739472699E-2</v>
      </c>
      <c r="O37" s="10">
        <f t="shared" si="45"/>
        <v>6.0817274839415063E-2</v>
      </c>
      <c r="P37" s="10">
        <f t="shared" si="45"/>
        <v>6.040509051801398E-2</v>
      </c>
      <c r="Q37" s="10">
        <f t="shared" si="45"/>
        <v>5.3409090909090906E-2</v>
      </c>
      <c r="R37" s="10">
        <f t="shared" si="45"/>
        <v>0.05</v>
      </c>
    </row>
    <row r="38" spans="1:18" x14ac:dyDescent="0.25">
      <c r="A38" s="18" t="s">
        <v>32</v>
      </c>
      <c r="B38" s="23">
        <v>336</v>
      </c>
      <c r="C38" s="23">
        <v>463</v>
      </c>
      <c r="D38" s="23">
        <v>531</v>
      </c>
      <c r="E38" s="23">
        <v>413</v>
      </c>
      <c r="F38" s="23">
        <v>560</v>
      </c>
      <c r="G38" s="23">
        <v>396</v>
      </c>
      <c r="H38" s="23">
        <v>316</v>
      </c>
      <c r="I38" s="23">
        <v>243</v>
      </c>
      <c r="K38" s="10">
        <f t="shared" ref="K38:K47" si="46">B38/$B$3</f>
        <v>6.2639821029082776E-2</v>
      </c>
      <c r="L38" s="10">
        <f t="shared" ref="L38:L47" si="47">C38/$B$3</f>
        <v>8.631618195376585E-2</v>
      </c>
      <c r="M38" s="10">
        <f t="shared" ref="M38:M47" si="48">D38/$B$3</f>
        <v>9.8993288590604023E-2</v>
      </c>
      <c r="N38" s="10">
        <f t="shared" ref="N38:N47" si="49">E38/$B$3</f>
        <v>7.6994780014914249E-2</v>
      </c>
      <c r="O38" s="10">
        <f t="shared" ref="O38:O47" si="50">F38/$B$3</f>
        <v>0.10439970171513796</v>
      </c>
      <c r="P38" s="10">
        <f t="shared" ref="P38:P47" si="51">G38/$B$3</f>
        <v>7.3825503355704702E-2</v>
      </c>
      <c r="Q38" s="10">
        <f t="shared" ref="Q38:Q47" si="52">H38/$B$3</f>
        <v>5.8911260253542132E-2</v>
      </c>
      <c r="R38" s="10">
        <f t="shared" ref="R38:R47" si="53">I38/$B$3</f>
        <v>4.5302013422818789E-2</v>
      </c>
    </row>
    <row r="39" spans="1:18" x14ac:dyDescent="0.25">
      <c r="A39" s="18" t="s">
        <v>33</v>
      </c>
      <c r="B39" s="23">
        <v>606</v>
      </c>
      <c r="C39" s="23">
        <v>939</v>
      </c>
      <c r="D39" s="23">
        <v>1048</v>
      </c>
      <c r="E39" s="23">
        <v>770</v>
      </c>
      <c r="F39" s="23">
        <v>658</v>
      </c>
      <c r="G39" s="23">
        <v>564</v>
      </c>
      <c r="H39" s="23">
        <v>439</v>
      </c>
      <c r="I39" s="23">
        <v>326</v>
      </c>
      <c r="K39" s="10">
        <f t="shared" si="46"/>
        <v>0.11297539149888143</v>
      </c>
      <c r="L39" s="10">
        <f t="shared" si="47"/>
        <v>0.17505592841163312</v>
      </c>
      <c r="M39" s="10">
        <f t="shared" si="48"/>
        <v>0.1953765846383296</v>
      </c>
      <c r="N39" s="10">
        <f t="shared" si="49"/>
        <v>0.1435495898583147</v>
      </c>
      <c r="O39" s="10">
        <f t="shared" si="50"/>
        <v>0.1226696495152871</v>
      </c>
      <c r="P39" s="10">
        <f t="shared" si="51"/>
        <v>0.10514541387024609</v>
      </c>
      <c r="Q39" s="10">
        <f t="shared" si="52"/>
        <v>8.1841909023117082E-2</v>
      </c>
      <c r="R39" s="10">
        <f t="shared" si="53"/>
        <v>6.077554064131245E-2</v>
      </c>
    </row>
    <row r="40" spans="1:18" x14ac:dyDescent="0.25">
      <c r="A40" s="18" t="s">
        <v>34</v>
      </c>
      <c r="B40" s="23">
        <v>477</v>
      </c>
      <c r="C40" s="23">
        <v>781</v>
      </c>
      <c r="D40" s="23">
        <v>930</v>
      </c>
      <c r="E40" s="23">
        <v>710</v>
      </c>
      <c r="F40" s="23">
        <v>653</v>
      </c>
      <c r="G40" s="23">
        <v>476</v>
      </c>
      <c r="H40" s="23">
        <v>327</v>
      </c>
      <c r="I40" s="23">
        <v>227</v>
      </c>
      <c r="K40" s="10">
        <f t="shared" si="46"/>
        <v>8.8926174496644292E-2</v>
      </c>
      <c r="L40" s="10">
        <f t="shared" si="47"/>
        <v>0.14560029828486204</v>
      </c>
      <c r="M40" s="10">
        <f t="shared" si="48"/>
        <v>0.17337807606263983</v>
      </c>
      <c r="N40" s="10">
        <f t="shared" si="49"/>
        <v>0.13236390753169278</v>
      </c>
      <c r="O40" s="10">
        <f t="shared" si="50"/>
        <v>0.12173750932140194</v>
      </c>
      <c r="P40" s="10">
        <f t="shared" si="51"/>
        <v>8.8739746457867266E-2</v>
      </c>
      <c r="Q40" s="10">
        <f t="shared" si="52"/>
        <v>6.0961968680089483E-2</v>
      </c>
      <c r="R40" s="10">
        <f t="shared" si="53"/>
        <v>4.2319164802386282E-2</v>
      </c>
    </row>
    <row r="41" spans="1:18" x14ac:dyDescent="0.25">
      <c r="A41" s="18" t="s">
        <v>35</v>
      </c>
      <c r="B41" s="23">
        <v>555</v>
      </c>
      <c r="C41" s="23">
        <v>1088</v>
      </c>
      <c r="D41" s="23">
        <v>1360</v>
      </c>
      <c r="E41" s="23">
        <v>953</v>
      </c>
      <c r="F41" s="23">
        <v>925</v>
      </c>
      <c r="G41" s="23">
        <v>804</v>
      </c>
      <c r="H41" s="23">
        <v>675</v>
      </c>
      <c r="I41" s="23">
        <v>472</v>
      </c>
      <c r="K41" s="10">
        <f t="shared" si="46"/>
        <v>0.10346756152125279</v>
      </c>
      <c r="L41" s="10">
        <f t="shared" si="47"/>
        <v>0.20283370618941088</v>
      </c>
      <c r="M41" s="10">
        <f t="shared" si="48"/>
        <v>0.25354213273676363</v>
      </c>
      <c r="N41" s="10">
        <f t="shared" si="49"/>
        <v>0.17766592095451156</v>
      </c>
      <c r="O41" s="10">
        <f t="shared" si="50"/>
        <v>0.17244593586875467</v>
      </c>
      <c r="P41" s="10">
        <f t="shared" si="51"/>
        <v>0.14988814317673377</v>
      </c>
      <c r="Q41" s="10">
        <f t="shared" si="52"/>
        <v>0.12583892617449666</v>
      </c>
      <c r="R41" s="10">
        <f t="shared" si="53"/>
        <v>8.7994034302759136E-2</v>
      </c>
    </row>
    <row r="42" spans="1:18" x14ac:dyDescent="0.25">
      <c r="A42" s="18" t="s">
        <v>36</v>
      </c>
      <c r="B42" s="23">
        <v>697</v>
      </c>
      <c r="C42" s="23">
        <v>1217</v>
      </c>
      <c r="D42" s="23">
        <v>1166</v>
      </c>
      <c r="E42" s="23">
        <v>875</v>
      </c>
      <c r="F42" s="23">
        <v>896</v>
      </c>
      <c r="G42" s="23">
        <v>713</v>
      </c>
      <c r="H42" s="23">
        <v>594</v>
      </c>
      <c r="I42" s="23">
        <v>391</v>
      </c>
      <c r="K42" s="10">
        <f t="shared" si="46"/>
        <v>0.12994034302759136</v>
      </c>
      <c r="L42" s="10">
        <f t="shared" si="47"/>
        <v>0.22688292319164802</v>
      </c>
      <c r="M42" s="10">
        <f t="shared" si="48"/>
        <v>0.21737509321401938</v>
      </c>
      <c r="N42" s="10">
        <f t="shared" si="49"/>
        <v>0.16312453392990306</v>
      </c>
      <c r="O42" s="10">
        <f t="shared" si="50"/>
        <v>0.16703952274422074</v>
      </c>
      <c r="P42" s="10">
        <f t="shared" si="51"/>
        <v>0.13292319164802385</v>
      </c>
      <c r="Q42" s="10">
        <f t="shared" si="52"/>
        <v>0.11073825503355705</v>
      </c>
      <c r="R42" s="10">
        <f t="shared" si="53"/>
        <v>7.2893363161819533E-2</v>
      </c>
    </row>
    <row r="43" spans="1:18" x14ac:dyDescent="0.25">
      <c r="A43" s="18" t="s">
        <v>37</v>
      </c>
      <c r="B43" s="23">
        <v>155</v>
      </c>
      <c r="C43" s="23">
        <v>256</v>
      </c>
      <c r="D43" s="23">
        <v>242</v>
      </c>
      <c r="E43" s="23">
        <v>191</v>
      </c>
      <c r="F43" s="23">
        <v>169</v>
      </c>
      <c r="G43" s="23">
        <v>159</v>
      </c>
      <c r="H43" s="23">
        <v>103</v>
      </c>
      <c r="I43" s="23">
        <v>58</v>
      </c>
      <c r="K43" s="10">
        <f t="shared" si="46"/>
        <v>2.8896346010439972E-2</v>
      </c>
      <c r="L43" s="10">
        <f t="shared" si="47"/>
        <v>4.7725577926920205E-2</v>
      </c>
      <c r="M43" s="10">
        <f t="shared" si="48"/>
        <v>4.5115585384041756E-2</v>
      </c>
      <c r="N43" s="10">
        <f t="shared" si="49"/>
        <v>3.5607755406413123E-2</v>
      </c>
      <c r="O43" s="10">
        <f t="shared" si="50"/>
        <v>3.1506338553318421E-2</v>
      </c>
      <c r="P43" s="10">
        <f t="shared" si="51"/>
        <v>2.9642058165548098E-2</v>
      </c>
      <c r="Q43" s="10">
        <f t="shared" si="52"/>
        <v>1.9202087994034302E-2</v>
      </c>
      <c r="R43" s="10">
        <f t="shared" si="53"/>
        <v>1.0812826249067859E-2</v>
      </c>
    </row>
    <row r="44" spans="1:18" x14ac:dyDescent="0.25">
      <c r="A44" s="18" t="s">
        <v>38</v>
      </c>
      <c r="B44" s="23">
        <v>645</v>
      </c>
      <c r="C44" s="23">
        <v>1190</v>
      </c>
      <c r="D44" s="23">
        <v>1285</v>
      </c>
      <c r="E44" s="23">
        <v>775</v>
      </c>
      <c r="F44" s="23">
        <v>579</v>
      </c>
      <c r="G44" s="23">
        <v>347</v>
      </c>
      <c r="H44" s="23">
        <v>260</v>
      </c>
      <c r="I44" s="23">
        <v>201</v>
      </c>
      <c r="K44" s="10">
        <f t="shared" si="46"/>
        <v>0.12024608501118568</v>
      </c>
      <c r="L44" s="10">
        <f t="shared" si="47"/>
        <v>0.22184936614466816</v>
      </c>
      <c r="M44" s="10">
        <f t="shared" si="48"/>
        <v>0.2395600298284862</v>
      </c>
      <c r="N44" s="10">
        <f t="shared" si="49"/>
        <v>0.14448173005219986</v>
      </c>
      <c r="O44" s="10">
        <f t="shared" si="50"/>
        <v>0.10794183445190157</v>
      </c>
      <c r="P44" s="10">
        <f t="shared" si="51"/>
        <v>6.4690529455630127E-2</v>
      </c>
      <c r="Q44" s="10">
        <f t="shared" si="52"/>
        <v>4.8471290082028336E-2</v>
      </c>
      <c r="R44" s="10">
        <f t="shared" si="53"/>
        <v>3.7472035794183442E-2</v>
      </c>
    </row>
    <row r="45" spans="1:18" x14ac:dyDescent="0.25">
      <c r="A45" s="18" t="s">
        <v>39</v>
      </c>
      <c r="B45" s="23">
        <v>276</v>
      </c>
      <c r="C45" s="23">
        <v>494</v>
      </c>
      <c r="D45" s="23">
        <v>521</v>
      </c>
      <c r="E45" s="23">
        <v>364</v>
      </c>
      <c r="F45" s="23">
        <v>297</v>
      </c>
      <c r="G45" s="23">
        <v>199</v>
      </c>
      <c r="H45" s="23">
        <v>154</v>
      </c>
      <c r="I45" s="23">
        <v>85</v>
      </c>
      <c r="K45" s="10">
        <f t="shared" si="46"/>
        <v>5.145413870246085E-2</v>
      </c>
      <c r="L45" s="10">
        <f t="shared" si="47"/>
        <v>9.2095451155853839E-2</v>
      </c>
      <c r="M45" s="10">
        <f t="shared" si="48"/>
        <v>9.7129008202833711E-2</v>
      </c>
      <c r="N45" s="10">
        <f t="shared" si="49"/>
        <v>6.7859806114839674E-2</v>
      </c>
      <c r="O45" s="10">
        <f t="shared" si="50"/>
        <v>5.5369127516778527E-2</v>
      </c>
      <c r="P45" s="10">
        <f t="shared" si="51"/>
        <v>3.7099179716629384E-2</v>
      </c>
      <c r="Q45" s="10">
        <f t="shared" si="52"/>
        <v>2.8709917971662939E-2</v>
      </c>
      <c r="R45" s="10">
        <f t="shared" si="53"/>
        <v>1.5846383296047727E-2</v>
      </c>
    </row>
    <row r="46" spans="1:18" x14ac:dyDescent="0.25">
      <c r="A46" s="19" t="s">
        <v>40</v>
      </c>
      <c r="B46" s="23">
        <v>1274</v>
      </c>
      <c r="C46" s="23">
        <v>2705</v>
      </c>
      <c r="D46" s="23">
        <v>2916</v>
      </c>
      <c r="E46" s="23">
        <v>2538</v>
      </c>
      <c r="F46" s="23">
        <v>2125</v>
      </c>
      <c r="G46" s="23">
        <v>1557</v>
      </c>
      <c r="H46" s="23">
        <v>1259</v>
      </c>
      <c r="I46" s="23">
        <v>834</v>
      </c>
      <c r="K46" s="10">
        <f t="shared" si="46"/>
        <v>0.23750932140193884</v>
      </c>
      <c r="L46" s="10">
        <f t="shared" si="47"/>
        <v>0.50428784489187173</v>
      </c>
      <c r="M46" s="10">
        <f t="shared" si="48"/>
        <v>0.5436241610738255</v>
      </c>
      <c r="N46" s="10">
        <f t="shared" si="49"/>
        <v>0.47315436241610737</v>
      </c>
      <c r="O46" s="10">
        <f t="shared" si="50"/>
        <v>0.39615958240119314</v>
      </c>
      <c r="P46" s="10">
        <f t="shared" si="51"/>
        <v>0.29026845637583892</v>
      </c>
      <c r="Q46" s="10">
        <f t="shared" si="52"/>
        <v>0.23471290082028337</v>
      </c>
      <c r="R46" s="10">
        <f t="shared" si="53"/>
        <v>0.15548098434004473</v>
      </c>
    </row>
    <row r="47" spans="1:18" x14ac:dyDescent="0.25">
      <c r="A47" s="20" t="s">
        <v>41</v>
      </c>
      <c r="B47" s="23">
        <v>6</v>
      </c>
      <c r="C47" s="23">
        <v>3</v>
      </c>
      <c r="D47" s="23">
        <v>3</v>
      </c>
      <c r="E47" s="23">
        <v>2</v>
      </c>
      <c r="F47" s="23">
        <v>10</v>
      </c>
      <c r="G47" s="23">
        <v>27</v>
      </c>
      <c r="H47" s="23">
        <v>38</v>
      </c>
      <c r="I47" s="23">
        <v>70</v>
      </c>
      <c r="K47" s="10">
        <f t="shared" si="46"/>
        <v>1.1185682326621924E-3</v>
      </c>
      <c r="L47" s="10">
        <f t="shared" si="47"/>
        <v>5.5928411633109618E-4</v>
      </c>
      <c r="M47" s="10">
        <f t="shared" si="48"/>
        <v>5.5928411633109618E-4</v>
      </c>
      <c r="N47" s="10">
        <f t="shared" si="49"/>
        <v>3.7285607755406411E-4</v>
      </c>
      <c r="O47" s="10">
        <f t="shared" si="50"/>
        <v>1.8642803877703207E-3</v>
      </c>
      <c r="P47" s="10">
        <f t="shared" si="51"/>
        <v>5.0335570469798654E-3</v>
      </c>
      <c r="Q47" s="10">
        <f t="shared" si="52"/>
        <v>7.0842654735272185E-3</v>
      </c>
      <c r="R47" s="10">
        <f t="shared" si="53"/>
        <v>1.3049962714392245E-2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Skýringar</vt:lpstr>
      <vt:lpstr>Úrræði 2009-2016</vt:lpstr>
      <vt:lpstr>Einstaklingar í úrræðum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Agða Ingvarsdóttir</dc:creator>
  <cp:lastModifiedBy>Karl Sigurðsson</cp:lastModifiedBy>
  <dcterms:created xsi:type="dcterms:W3CDTF">2017-03-23T13:19:40Z</dcterms:created>
  <dcterms:modified xsi:type="dcterms:W3CDTF">2017-04-28T12:10:14Z</dcterms:modified>
</cp:coreProperties>
</file>